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古川　　航\Desktop\■出張中の各書式\☆東海\■総会資料ほか\■2021年度総会資料\"/>
    </mc:Choice>
  </mc:AlternateContent>
  <xr:revisionPtr revIDLastSave="0" documentId="13_ncr:1_{BA9FACD9-C0C8-4D09-9B7E-495E3276BF58}" xr6:coauthVersionLast="46" xr6:coauthVersionMax="46" xr10:uidLastSave="{00000000-0000-0000-0000-000000000000}"/>
  <bookViews>
    <workbookView xWindow="-108" yWindow="-108" windowWidth="23256" windowHeight="12576" tabRatio="720" firstSheet="2" activeTab="2" xr2:uid="{00000000-000D-0000-FFFF-FFFF00000000}"/>
  </bookViews>
  <sheets>
    <sheet name="次第" sheetId="4" state="hidden" r:id="rId1"/>
    <sheet name="第2号議案" sheetId="12" state="hidden" r:id="rId2"/>
    <sheet name="第1号議案" sheetId="19" r:id="rId3"/>
    <sheet name="第2号議案1" sheetId="24" r:id="rId4"/>
    <sheet name="第3号議案" sheetId="20" r:id="rId5"/>
    <sheet name="第4号議案" sheetId="21" r:id="rId6"/>
    <sheet name="第５号議案" sheetId="1" r:id="rId7"/>
    <sheet name="会則" sheetId="22" r:id="rId8"/>
    <sheet name="組織図" sheetId="23" r:id="rId9"/>
    <sheet name="会費納入のお知らせ" sheetId="26" r:id="rId10"/>
    <sheet name="タオルマフラー購入のお知らせ" sheetId="27" r:id="rId11"/>
  </sheets>
  <definedNames>
    <definedName name="_xlnm.Print_Area" localSheetId="10">タオルマフラー購入のお知らせ!$A$1:$N$44</definedName>
    <definedName name="_xlnm.Print_Area" localSheetId="7">会則!$A$1:$L$71</definedName>
    <definedName name="_xlnm.Print_Area" localSheetId="8">組織図!$A$1:$AK$53</definedName>
    <definedName name="_xlnm.Print_Area" localSheetId="2">第1号議案!$A$1:$D$29</definedName>
    <definedName name="_xlnm.Print_Area" localSheetId="1">第2号議案!$A$1:$E$55</definedName>
    <definedName name="_xlnm.Print_Area" localSheetId="5">第4号議案!$A$1:$D$29</definedName>
    <definedName name="_xlnm.Print_Area" localSheetId="6">第５号議案!$A$1:$E$43</definedName>
  </definedNames>
  <calcPr calcId="18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7" i="1" l="1"/>
  <c r="C10" i="1"/>
  <c r="B27" i="1"/>
  <c r="D7" i="1"/>
  <c r="C39" i="1"/>
  <c r="B39" i="1"/>
  <c r="C32" i="1"/>
  <c r="D38" i="1"/>
  <c r="D39" i="1"/>
  <c r="B40" i="1"/>
  <c r="C40" i="1"/>
  <c r="D40" i="1"/>
  <c r="D14" i="1"/>
  <c r="D15" i="1"/>
  <c r="D16" i="1"/>
  <c r="D17" i="1"/>
  <c r="D18" i="1"/>
  <c r="D19" i="1"/>
  <c r="D20" i="1"/>
  <c r="D21" i="1"/>
  <c r="D22" i="1"/>
  <c r="D23" i="1"/>
  <c r="D24" i="1"/>
  <c r="D25" i="1"/>
  <c r="D26" i="1"/>
  <c r="D27" i="1"/>
  <c r="C34" i="1"/>
  <c r="B34" i="1"/>
  <c r="D45" i="12"/>
  <c r="B10" i="1"/>
  <c r="C15" i="12"/>
  <c r="D15" i="12"/>
  <c r="D24" i="12"/>
  <c r="C51" i="12"/>
  <c r="B51" i="12"/>
  <c r="D51" i="12"/>
  <c r="B34" i="12"/>
  <c r="B35" i="12"/>
  <c r="D11" i="12"/>
  <c r="C34" i="12"/>
  <c r="C35" i="12"/>
  <c r="C39" i="12"/>
  <c r="B46" i="12"/>
  <c r="B39" i="12"/>
  <c r="B15" i="12"/>
  <c r="D49" i="12"/>
  <c r="C46" i="12"/>
  <c r="D46" i="12"/>
  <c r="D44" i="12"/>
  <c r="D39" i="12"/>
  <c r="D38" i="12"/>
  <c r="D37" i="12"/>
  <c r="D36" i="12"/>
  <c r="D35" i="12"/>
  <c r="D34" i="12"/>
  <c r="D33" i="12"/>
  <c r="D32" i="12"/>
  <c r="D31" i="12"/>
  <c r="D30" i="12"/>
  <c r="D29" i="12"/>
  <c r="D28" i="12"/>
  <c r="D27" i="12"/>
  <c r="D26" i="12"/>
  <c r="D25" i="12"/>
  <c r="D23" i="12"/>
  <c r="D22" i="12"/>
  <c r="D21" i="12"/>
  <c r="D20" i="12"/>
  <c r="D19" i="12"/>
  <c r="D14" i="12"/>
  <c r="D13" i="12"/>
  <c r="D12" i="12"/>
  <c r="D10" i="12"/>
  <c r="D9" i="12"/>
  <c r="D8" i="12"/>
  <c r="D7" i="12"/>
  <c r="D6" i="12"/>
  <c r="D8" i="1"/>
  <c r="D5" i="1"/>
  <c r="D6" i="1"/>
  <c r="D9" i="1"/>
  <c r="D4" i="1"/>
  <c r="D10" i="1"/>
</calcChain>
</file>

<file path=xl/sharedStrings.xml><?xml version="1.0" encoding="utf-8"?>
<sst xmlns="http://schemas.openxmlformats.org/spreadsheetml/2006/main" count="484" uniqueCount="355">
  <si>
    <t>１．一般会計</t>
    <rPh sb="2" eb="4">
      <t>イッパン</t>
    </rPh>
    <rPh sb="4" eb="6">
      <t>カイケイ</t>
    </rPh>
    <phoneticPr fontId="2"/>
  </si>
  <si>
    <t>◎収入の部</t>
    <rPh sb="1" eb="3">
      <t>シュウニュウ</t>
    </rPh>
    <rPh sb="4" eb="5">
      <t>ブ</t>
    </rPh>
    <phoneticPr fontId="2"/>
  </si>
  <si>
    <t>科目</t>
    <rPh sb="0" eb="2">
      <t>カモク</t>
    </rPh>
    <phoneticPr fontId="2"/>
  </si>
  <si>
    <t>年会費</t>
    <rPh sb="0" eb="3">
      <t>ネンカイヒ</t>
    </rPh>
    <phoneticPr fontId="2"/>
  </si>
  <si>
    <t>新入生歓迎会</t>
    <rPh sb="0" eb="3">
      <t>シンニュウセイ</t>
    </rPh>
    <rPh sb="3" eb="5">
      <t>カンゲイ</t>
    </rPh>
    <rPh sb="5" eb="6">
      <t>カイ</t>
    </rPh>
    <phoneticPr fontId="2"/>
  </si>
  <si>
    <t>親睦会</t>
    <rPh sb="0" eb="3">
      <t>シンボクカイ</t>
    </rPh>
    <phoneticPr fontId="2"/>
  </si>
  <si>
    <t>選手権全道大会壮行会</t>
    <rPh sb="0" eb="3">
      <t>センシュケン</t>
    </rPh>
    <rPh sb="3" eb="5">
      <t>ゼンドウ</t>
    </rPh>
    <rPh sb="5" eb="7">
      <t>タイカイ</t>
    </rPh>
    <rPh sb="7" eb="10">
      <t>ソウコウカイ</t>
    </rPh>
    <phoneticPr fontId="2"/>
  </si>
  <si>
    <t>三送会</t>
    <rPh sb="0" eb="3">
      <t>サンソウカイ</t>
    </rPh>
    <phoneticPr fontId="2"/>
  </si>
  <si>
    <t>前年度繰越金</t>
    <rPh sb="0" eb="3">
      <t>ゼンネンド</t>
    </rPh>
    <rPh sb="3" eb="5">
      <t>クリコシ</t>
    </rPh>
    <rPh sb="5" eb="6">
      <t>キン</t>
    </rPh>
    <phoneticPr fontId="2"/>
  </si>
  <si>
    <t>増減</t>
    <rPh sb="0" eb="2">
      <t>ゾウゲン</t>
    </rPh>
    <phoneticPr fontId="2"/>
  </si>
  <si>
    <t>内訳</t>
    <rPh sb="0" eb="2">
      <t>ウチワケ</t>
    </rPh>
    <phoneticPr fontId="2"/>
  </si>
  <si>
    <t>収入の部計</t>
    <rPh sb="0" eb="2">
      <t>シュウニュウ</t>
    </rPh>
    <rPh sb="3" eb="4">
      <t>ブ</t>
    </rPh>
    <rPh sb="4" eb="5">
      <t>ケイ</t>
    </rPh>
    <phoneticPr fontId="2"/>
  </si>
  <si>
    <t>◎支出の部</t>
    <rPh sb="1" eb="3">
      <t>シシュツ</t>
    </rPh>
    <rPh sb="4" eb="5">
      <t>ブ</t>
    </rPh>
    <phoneticPr fontId="2"/>
  </si>
  <si>
    <t>総会費</t>
    <rPh sb="0" eb="2">
      <t>ソウカイ</t>
    </rPh>
    <rPh sb="2" eb="3">
      <t>ヒ</t>
    </rPh>
    <phoneticPr fontId="2"/>
  </si>
  <si>
    <t>引退試合補助</t>
    <rPh sb="0" eb="2">
      <t>インタイ</t>
    </rPh>
    <rPh sb="2" eb="4">
      <t>ジアイ</t>
    </rPh>
    <rPh sb="4" eb="6">
      <t>ホジョ</t>
    </rPh>
    <phoneticPr fontId="2"/>
  </si>
  <si>
    <t>口座開設費</t>
    <rPh sb="0" eb="2">
      <t>コウザ</t>
    </rPh>
    <rPh sb="2" eb="4">
      <t>カイセツ</t>
    </rPh>
    <rPh sb="4" eb="5">
      <t>ヒ</t>
    </rPh>
    <phoneticPr fontId="2"/>
  </si>
  <si>
    <t>活動補助費計</t>
    <rPh sb="0" eb="2">
      <t>カツドウ</t>
    </rPh>
    <rPh sb="2" eb="4">
      <t>ホジョ</t>
    </rPh>
    <rPh sb="4" eb="5">
      <t>ヒ</t>
    </rPh>
    <rPh sb="5" eb="6">
      <t>ケイ</t>
    </rPh>
    <phoneticPr fontId="2"/>
  </si>
  <si>
    <t>　　遠征補助費</t>
    <rPh sb="2" eb="4">
      <t>エンセイ</t>
    </rPh>
    <rPh sb="4" eb="6">
      <t>ホジョ</t>
    </rPh>
    <rPh sb="6" eb="7">
      <t>ヒ</t>
    </rPh>
    <phoneticPr fontId="2"/>
  </si>
  <si>
    <t>　　大会補助費</t>
    <rPh sb="2" eb="4">
      <t>タイカイ</t>
    </rPh>
    <rPh sb="4" eb="6">
      <t>ホジョ</t>
    </rPh>
    <rPh sb="6" eb="7">
      <t>ヒ</t>
    </rPh>
    <phoneticPr fontId="2"/>
  </si>
  <si>
    <t>　　備品代</t>
    <rPh sb="2" eb="4">
      <t>ビヒン</t>
    </rPh>
    <rPh sb="4" eb="5">
      <t>ダイ</t>
    </rPh>
    <phoneticPr fontId="2"/>
  </si>
  <si>
    <t>　　グラウンド整備費</t>
    <rPh sb="7" eb="9">
      <t>セイビ</t>
    </rPh>
    <rPh sb="9" eb="10">
      <t>ヒ</t>
    </rPh>
    <phoneticPr fontId="2"/>
  </si>
  <si>
    <t>　　ホームページ補助費</t>
    <rPh sb="8" eb="10">
      <t>ホジョ</t>
    </rPh>
    <rPh sb="10" eb="11">
      <t>ヒ</t>
    </rPh>
    <phoneticPr fontId="2"/>
  </si>
  <si>
    <t>小計</t>
    <rPh sb="0" eb="2">
      <t>ショウケイ</t>
    </rPh>
    <phoneticPr fontId="2"/>
  </si>
  <si>
    <t>雑費</t>
    <rPh sb="0" eb="2">
      <t>ザッピ</t>
    </rPh>
    <phoneticPr fontId="2"/>
  </si>
  <si>
    <t>予備費</t>
    <rPh sb="0" eb="3">
      <t>ヨビヒ</t>
    </rPh>
    <phoneticPr fontId="2"/>
  </si>
  <si>
    <t>合計</t>
    <rPh sb="0" eb="2">
      <t>ゴウケイ</t>
    </rPh>
    <phoneticPr fontId="2"/>
  </si>
  <si>
    <t>２．特別会計</t>
    <rPh sb="2" eb="4">
      <t>トクベツ</t>
    </rPh>
    <rPh sb="4" eb="6">
      <t>カイケイ</t>
    </rPh>
    <phoneticPr fontId="2"/>
  </si>
  <si>
    <t>雑収入</t>
    <rPh sb="0" eb="3">
      <t>ザッシュウニュウ</t>
    </rPh>
    <phoneticPr fontId="2"/>
  </si>
  <si>
    <t>特別会計繰入</t>
    <rPh sb="0" eb="2">
      <t>トクベツ</t>
    </rPh>
    <rPh sb="2" eb="4">
      <t>カイケイ</t>
    </rPh>
    <rPh sb="4" eb="6">
      <t>クリイレ</t>
    </rPh>
    <phoneticPr fontId="2"/>
  </si>
  <si>
    <t>収入の部計</t>
    <rPh sb="0" eb="2">
      <t>シュウニュウ</t>
    </rPh>
    <rPh sb="3" eb="4">
      <t>ブ</t>
    </rPh>
    <rPh sb="4" eb="5">
      <t>ケイ</t>
    </rPh>
    <phoneticPr fontId="2"/>
  </si>
  <si>
    <t>次年度繰越金</t>
    <rPh sb="0" eb="3">
      <t>ジネンド</t>
    </rPh>
    <rPh sb="3" eb="5">
      <t>クリコシ</t>
    </rPh>
    <rPh sb="5" eb="6">
      <t>キン</t>
    </rPh>
    <phoneticPr fontId="2"/>
  </si>
  <si>
    <t>支出の部計</t>
    <rPh sb="0" eb="2">
      <t>シシュツ</t>
    </rPh>
    <rPh sb="3" eb="4">
      <t>ブ</t>
    </rPh>
    <rPh sb="4" eb="5">
      <t>ケイ</t>
    </rPh>
    <phoneticPr fontId="2"/>
  </si>
  <si>
    <t>　　活動補助費</t>
    <rPh sb="2" eb="4">
      <t>カツドウ</t>
    </rPh>
    <rPh sb="4" eb="6">
      <t>ホジョ</t>
    </rPh>
    <rPh sb="6" eb="7">
      <t>ヒ</t>
    </rPh>
    <phoneticPr fontId="2"/>
  </si>
  <si>
    <t>会場：東海大学付属札幌高等学校</t>
  </si>
  <si>
    <t>１．開会</t>
  </si>
  <si>
    <t>３．議　　事</t>
  </si>
  <si>
    <t>第1号議案</t>
    <rPh sb="0" eb="1">
      <t>ダイ</t>
    </rPh>
    <rPh sb="2" eb="3">
      <t>ゴウ</t>
    </rPh>
    <rPh sb="3" eb="5">
      <t>ギアン</t>
    </rPh>
    <phoneticPr fontId="6"/>
  </si>
  <si>
    <t>第2号議案</t>
    <rPh sb="0" eb="1">
      <t>ダイ</t>
    </rPh>
    <rPh sb="2" eb="3">
      <t>ゴウ</t>
    </rPh>
    <rPh sb="3" eb="5">
      <t>ギアン</t>
    </rPh>
    <phoneticPr fontId="6"/>
  </si>
  <si>
    <t>第3号議案</t>
  </si>
  <si>
    <t>第4号議案</t>
  </si>
  <si>
    <t>第5号議案</t>
  </si>
  <si>
    <t>４．報告</t>
    <phoneticPr fontId="6"/>
  </si>
  <si>
    <t>５．その他</t>
    <phoneticPr fontId="6"/>
  </si>
  <si>
    <t>①</t>
    <phoneticPr fontId="6"/>
  </si>
  <si>
    <t>②</t>
    <phoneticPr fontId="6"/>
  </si>
  <si>
    <t>　サッカー部スタッフ紹介・選手紹介</t>
    <rPh sb="5" eb="6">
      <t>ブ</t>
    </rPh>
    <rPh sb="10" eb="12">
      <t>ショウカイ</t>
    </rPh>
    <rPh sb="13" eb="15">
      <t>センシュ</t>
    </rPh>
    <rPh sb="15" eb="17">
      <t>ショウカイ</t>
    </rPh>
    <phoneticPr fontId="6"/>
  </si>
  <si>
    <t>③</t>
    <phoneticPr fontId="6"/>
  </si>
  <si>
    <t>　虎翔会費の納入等について</t>
    <rPh sb="1" eb="2">
      <t>コ</t>
    </rPh>
    <rPh sb="2" eb="3">
      <t>ショウ</t>
    </rPh>
    <rPh sb="3" eb="5">
      <t>カイヒ</t>
    </rPh>
    <rPh sb="6" eb="8">
      <t>ノウニュウ</t>
    </rPh>
    <rPh sb="8" eb="9">
      <t>トウ</t>
    </rPh>
    <phoneticPr fontId="6"/>
  </si>
  <si>
    <t>④</t>
    <phoneticPr fontId="6"/>
  </si>
  <si>
    <t>　今年度のスケジュールについて</t>
  </si>
  <si>
    <t>６．閉会</t>
    <phoneticPr fontId="6"/>
  </si>
  <si>
    <t>以上</t>
  </si>
  <si>
    <t>（第２号議案）</t>
    <phoneticPr fontId="7"/>
  </si>
  <si>
    <t>ホームページ維持費、関連物品費</t>
  </si>
  <si>
    <t>決算</t>
    <rPh sb="0" eb="2">
      <t>ケッサン</t>
    </rPh>
    <phoneticPr fontId="2"/>
  </si>
  <si>
    <t>普通預金利息</t>
    <rPh sb="0" eb="2">
      <t>フツウ</t>
    </rPh>
    <rPh sb="2" eb="4">
      <t>ヨキン</t>
    </rPh>
    <rPh sb="4" eb="6">
      <t>リソク</t>
    </rPh>
    <phoneticPr fontId="2"/>
  </si>
  <si>
    <t>保護者の飲み物代</t>
    <rPh sb="0" eb="3">
      <t>ホゴシャ</t>
    </rPh>
    <rPh sb="4" eb="5">
      <t>ノ</t>
    </rPh>
    <rPh sb="6" eb="7">
      <t>モノ</t>
    </rPh>
    <rPh sb="7" eb="8">
      <t>ダイ</t>
    </rPh>
    <phoneticPr fontId="2"/>
  </si>
  <si>
    <t>遠征、大会等の差入れ</t>
    <rPh sb="0" eb="2">
      <t>エンセイ</t>
    </rPh>
    <rPh sb="3" eb="5">
      <t>タイカイ</t>
    </rPh>
    <rPh sb="5" eb="6">
      <t>ナド</t>
    </rPh>
    <rPh sb="7" eb="9">
      <t>サシイ</t>
    </rPh>
    <phoneticPr fontId="2"/>
  </si>
  <si>
    <t>予算</t>
    <rPh sb="0" eb="2">
      <t>ヨサン</t>
    </rPh>
    <phoneticPr fontId="2"/>
  </si>
  <si>
    <t>備品代</t>
    <rPh sb="0" eb="2">
      <t>ビヒン</t>
    </rPh>
    <rPh sb="2" eb="3">
      <t>ダイ</t>
    </rPh>
    <phoneticPr fontId="2"/>
  </si>
  <si>
    <t>外部コーチ謝礼、NBカップ参加補助費</t>
    <rPh sb="0" eb="2">
      <t>ガイブ</t>
    </rPh>
    <rPh sb="5" eb="7">
      <t>シャレイ</t>
    </rPh>
    <rPh sb="13" eb="15">
      <t>サンカ</t>
    </rPh>
    <rPh sb="15" eb="17">
      <t>ホジョ</t>
    </rPh>
    <rPh sb="17" eb="18">
      <t>ヒ</t>
    </rPh>
    <phoneticPr fontId="2"/>
  </si>
  <si>
    <t>⑤</t>
    <phoneticPr fontId="2"/>
  </si>
  <si>
    <t>　その他</t>
    <rPh sb="3" eb="4">
      <t>タ</t>
    </rPh>
    <phoneticPr fontId="2"/>
  </si>
  <si>
    <t>2019年度 虎翔会　決算（案）</t>
    <rPh sb="11" eb="13">
      <t>ケッサン</t>
    </rPh>
    <phoneticPr fontId="7"/>
  </si>
  <si>
    <t>部員112名×12,000円</t>
    <rPh sb="0" eb="2">
      <t>ブイン</t>
    </rPh>
    <rPh sb="5" eb="6">
      <t>メイ</t>
    </rPh>
    <rPh sb="13" eb="14">
      <t>エン</t>
    </rPh>
    <phoneticPr fontId="2"/>
  </si>
  <si>
    <t>選手権全国大会壮行会</t>
    <rPh sb="0" eb="3">
      <t>センシュケン</t>
    </rPh>
    <rPh sb="3" eb="5">
      <t>ゼンコク</t>
    </rPh>
    <rPh sb="5" eb="7">
      <t>タイカイ</t>
    </rPh>
    <rPh sb="7" eb="10">
      <t>ソウコウカイ</t>
    </rPh>
    <phoneticPr fontId="2"/>
  </si>
  <si>
    <t>全国高校総合体育大会全国大会壮行会</t>
    <rPh sb="0" eb="2">
      <t>ゼンコク</t>
    </rPh>
    <rPh sb="2" eb="4">
      <t>コウコウ</t>
    </rPh>
    <rPh sb="4" eb="6">
      <t>ソウゴウ</t>
    </rPh>
    <rPh sb="6" eb="8">
      <t>タイイク</t>
    </rPh>
    <rPh sb="8" eb="10">
      <t>タイカイ</t>
    </rPh>
    <rPh sb="10" eb="12">
      <t>ゼンコク</t>
    </rPh>
    <rPh sb="12" eb="14">
      <t>タイカイ</t>
    </rPh>
    <rPh sb="14" eb="17">
      <t>ソウコウカイ</t>
    </rPh>
    <phoneticPr fontId="2"/>
  </si>
  <si>
    <t>未実施</t>
    <rPh sb="0" eb="3">
      <t>ミジッシ</t>
    </rPh>
    <phoneticPr fontId="2"/>
  </si>
  <si>
    <t>保護者66人×1,000円</t>
    <rPh sb="0" eb="3">
      <t>ホゴシャ</t>
    </rPh>
    <rPh sb="5" eb="6">
      <t>ニン</t>
    </rPh>
    <rPh sb="12" eb="13">
      <t>エン</t>
    </rPh>
    <phoneticPr fontId="2"/>
  </si>
  <si>
    <t>部員108人×3,000円+保護者43人×4,000円+ｽﾀｯﾌ4人×4,000円+小学生2人×500円+中学生3人×1,000円</t>
    <rPh sb="0" eb="2">
      <t>ブイン</t>
    </rPh>
    <rPh sb="5" eb="6">
      <t>ニン</t>
    </rPh>
    <rPh sb="12" eb="13">
      <t>エン</t>
    </rPh>
    <rPh sb="14" eb="17">
      <t>ホゴシャ</t>
    </rPh>
    <rPh sb="19" eb="20">
      <t>ニン</t>
    </rPh>
    <rPh sb="26" eb="27">
      <t>エン</t>
    </rPh>
    <rPh sb="33" eb="34">
      <t>ニン</t>
    </rPh>
    <rPh sb="40" eb="41">
      <t>エン</t>
    </rPh>
    <rPh sb="42" eb="45">
      <t>ショウガクセイ</t>
    </rPh>
    <rPh sb="46" eb="47">
      <t>ニン</t>
    </rPh>
    <rPh sb="51" eb="52">
      <t>エン</t>
    </rPh>
    <rPh sb="53" eb="56">
      <t>チュウガクセイ</t>
    </rPh>
    <rPh sb="57" eb="58">
      <t>ニン</t>
    </rPh>
    <rPh sb="64" eb="65">
      <t>エン</t>
    </rPh>
    <phoneticPr fontId="2"/>
  </si>
  <si>
    <t>次年度繰越金</t>
    <rPh sb="0" eb="3">
      <t>ジネンド</t>
    </rPh>
    <rPh sb="3" eb="5">
      <t>クリコシ</t>
    </rPh>
    <rPh sb="5" eb="6">
      <t>キン</t>
    </rPh>
    <phoneticPr fontId="2"/>
  </si>
  <si>
    <t>虎翔会12,250円</t>
    <rPh sb="0" eb="1">
      <t>トラ</t>
    </rPh>
    <rPh sb="1" eb="2">
      <t>ショウ</t>
    </rPh>
    <rPh sb="2" eb="3">
      <t>カイ</t>
    </rPh>
    <rPh sb="9" eb="10">
      <t>エン</t>
    </rPh>
    <phoneticPr fontId="2"/>
  </si>
  <si>
    <t>2020年度</t>
    <rPh sb="4" eb="6">
      <t>ネンド</t>
    </rPh>
    <phoneticPr fontId="2"/>
  </si>
  <si>
    <t>一般会計より繰入</t>
    <rPh sb="0" eb="2">
      <t>イッパン</t>
    </rPh>
    <rPh sb="2" eb="4">
      <t>カイケイ</t>
    </rPh>
    <rPh sb="6" eb="8">
      <t>クリイレ</t>
    </rPh>
    <phoneticPr fontId="2"/>
  </si>
  <si>
    <t>備品購入代</t>
    <rPh sb="0" eb="2">
      <t>ビヒン</t>
    </rPh>
    <rPh sb="2" eb="4">
      <t>コウニュウ</t>
    </rPh>
    <rPh sb="4" eb="5">
      <t>ダイ</t>
    </rPh>
    <phoneticPr fontId="2"/>
  </si>
  <si>
    <t>未実施</t>
    <rPh sb="0" eb="2">
      <t>シュウニュエン</t>
    </rPh>
    <phoneticPr fontId="7"/>
  </si>
  <si>
    <t>部員64人×1,500円　中止によるｷｬﾝｾﾙ料へ充当</t>
    <rPh sb="0" eb="2">
      <t>ブイン</t>
    </rPh>
    <rPh sb="4" eb="5">
      <t>ニン</t>
    </rPh>
    <rPh sb="11" eb="12">
      <t>エン</t>
    </rPh>
    <rPh sb="13" eb="15">
      <t>チュウシ</t>
    </rPh>
    <rPh sb="23" eb="24">
      <t>リョウ</t>
    </rPh>
    <rPh sb="25" eb="27">
      <t>ジュウトウ</t>
    </rPh>
    <phoneticPr fontId="2"/>
  </si>
  <si>
    <t>収入：96,000円、虎翔会309,800円</t>
    <rPh sb="0" eb="2">
      <t>シュウニュ</t>
    </rPh>
    <rPh sb="9" eb="10">
      <t>エン</t>
    </rPh>
    <phoneticPr fontId="7"/>
  </si>
  <si>
    <t>保護者48人×3,500円 ｷｬﾝｾﾙ料6人×2,000円</t>
    <rPh sb="0" eb="3">
      <t>ホゴシャ</t>
    </rPh>
    <rPh sb="5" eb="6">
      <t>ニン</t>
    </rPh>
    <rPh sb="12" eb="13">
      <t>エン</t>
    </rPh>
    <rPh sb="19" eb="20">
      <t>リョウ</t>
    </rPh>
    <rPh sb="21" eb="22">
      <t>ニン</t>
    </rPh>
    <rPh sb="28" eb="29">
      <t>エン</t>
    </rPh>
    <phoneticPr fontId="2"/>
  </si>
  <si>
    <t>200食分×＠310円　191食分×＠600円　虎翔会110,600円</t>
    <rPh sb="3" eb="5">
      <t>ショクブン</t>
    </rPh>
    <rPh sb="10" eb="11">
      <t>エン</t>
    </rPh>
    <rPh sb="24" eb="25">
      <t>トラ</t>
    </rPh>
    <phoneticPr fontId="2"/>
  </si>
  <si>
    <t>　2019年度　虎翔会　事業報告（案）</t>
    <phoneticPr fontId="2"/>
  </si>
  <si>
    <t>　2019年度　虎翔会　会計報告（案）及び会計監査報告</t>
    <rPh sb="17" eb="18">
      <t>アン</t>
    </rPh>
    <phoneticPr fontId="6"/>
  </si>
  <si>
    <t>　2020年度　虎翔会　役員選出（案）</t>
    <phoneticPr fontId="2"/>
  </si>
  <si>
    <t>　2020年度　虎翔会　事業計画(案)</t>
    <phoneticPr fontId="2"/>
  </si>
  <si>
    <t>　2020年度　虎翔会　予算（案）</t>
    <phoneticPr fontId="2"/>
  </si>
  <si>
    <t>　2019年度　東海大学付属札幌高等学校　サッカー部費　収支報告（案）</t>
    <phoneticPr fontId="2"/>
  </si>
  <si>
    <t>　虎翔会　２０２０年度役員紹介</t>
    <phoneticPr fontId="2"/>
  </si>
  <si>
    <t>日時：2020年5月　　日</t>
    <phoneticPr fontId="2"/>
  </si>
  <si>
    <t>2020年度　虎翔会総会</t>
    <phoneticPr fontId="2"/>
  </si>
  <si>
    <t>２．虎翔会　会長挨拶　2019年度　虎翔会会長　泉田　真吾</t>
    <rPh sb="24" eb="26">
      <t>イズミダ</t>
    </rPh>
    <rPh sb="27" eb="29">
      <t>シンゴ</t>
    </rPh>
    <phoneticPr fontId="2"/>
  </si>
  <si>
    <t>前年度繰越金</t>
    <rPh sb="0" eb="3">
      <t>ゼンネンド</t>
    </rPh>
    <rPh sb="3" eb="5">
      <t>クリコシ</t>
    </rPh>
    <rPh sb="5" eb="6">
      <t>キン</t>
    </rPh>
    <phoneticPr fontId="7"/>
  </si>
  <si>
    <t>２０２０年　５月　　日</t>
    <phoneticPr fontId="7"/>
  </si>
  <si>
    <t>前年度繰越金</t>
    <rPh sb="0" eb="3">
      <t>ゼンネンド</t>
    </rPh>
    <rPh sb="3" eb="5">
      <t>クリコシ</t>
    </rPh>
    <rPh sb="5" eb="6">
      <t>キン</t>
    </rPh>
    <phoneticPr fontId="2"/>
  </si>
  <si>
    <t>振込手数料他</t>
    <rPh sb="0" eb="2">
      <t>フリコミ</t>
    </rPh>
    <rPh sb="2" eb="5">
      <t>テスウリョウ</t>
    </rPh>
    <rPh sb="5" eb="6">
      <t>ホカ</t>
    </rPh>
    <phoneticPr fontId="2"/>
  </si>
  <si>
    <t>※前年度繰越残高(21,280)+特別会計収入(10,497円)－特別会計支出(0円)=31,777円を次年度に繰越し致します。</t>
    <rPh sb="1" eb="4">
      <t>ゼンネンド</t>
    </rPh>
    <rPh sb="4" eb="6">
      <t>クリコシ</t>
    </rPh>
    <rPh sb="6" eb="8">
      <t>ザンダカ</t>
    </rPh>
    <rPh sb="17" eb="19">
      <t>トクベツ</t>
    </rPh>
    <rPh sb="19" eb="21">
      <t>カイケイ</t>
    </rPh>
    <rPh sb="33" eb="35">
      <t>トクベツ</t>
    </rPh>
    <rPh sb="35" eb="37">
      <t>カイケイ</t>
    </rPh>
    <rPh sb="37" eb="39">
      <t>シシュツ</t>
    </rPh>
    <phoneticPr fontId="7"/>
  </si>
  <si>
    <t>虎翔会　 会計監査</t>
    <phoneticPr fontId="2"/>
  </si>
  <si>
    <t xml:space="preserve">総会未開催につき資料郵送料 </t>
    <rPh sb="0" eb="2">
      <t>ソウカイ</t>
    </rPh>
    <rPh sb="2" eb="5">
      <t>ミカイサイ</t>
    </rPh>
    <rPh sb="8" eb="10">
      <t>シリョウ</t>
    </rPh>
    <rPh sb="10" eb="13">
      <t>ユウソウリョウ</t>
    </rPh>
    <phoneticPr fontId="2"/>
  </si>
  <si>
    <t>外部スタッフ指導料</t>
    <phoneticPr fontId="2"/>
  </si>
  <si>
    <t>大会補助費</t>
    <rPh sb="0" eb="2">
      <t>タイカイ</t>
    </rPh>
    <rPh sb="2" eb="4">
      <t>ホジョ</t>
    </rPh>
    <rPh sb="4" eb="5">
      <t>ヒ</t>
    </rPh>
    <phoneticPr fontId="2"/>
  </si>
  <si>
    <t>グラウンド整備費</t>
    <rPh sb="5" eb="7">
      <t>セイビ</t>
    </rPh>
    <rPh sb="7" eb="8">
      <t>ヒ</t>
    </rPh>
    <phoneticPr fontId="2"/>
  </si>
  <si>
    <t>ホームページ補助費</t>
    <rPh sb="6" eb="8">
      <t>ホジョ</t>
    </rPh>
    <rPh sb="8" eb="9">
      <t>ヒ</t>
    </rPh>
    <phoneticPr fontId="2"/>
  </si>
  <si>
    <t>ﾎｰﾑﾍﾟｰｼﾞ維持費</t>
    <rPh sb="8" eb="11">
      <t>イジヒ</t>
    </rPh>
    <phoneticPr fontId="2"/>
  </si>
  <si>
    <t>2021年度</t>
    <rPh sb="4" eb="6">
      <t>ネンド</t>
    </rPh>
    <phoneticPr fontId="2"/>
  </si>
  <si>
    <t>遠征、大会等の差入れ</t>
    <rPh sb="0" eb="2">
      <t>エンセイ</t>
    </rPh>
    <rPh sb="3" eb="5">
      <t>タイカイ</t>
    </rPh>
    <rPh sb="5" eb="6">
      <t>トウ</t>
    </rPh>
    <rPh sb="7" eb="9">
      <t>サシイレ</t>
    </rPh>
    <phoneticPr fontId="2"/>
  </si>
  <si>
    <t>-</t>
    <phoneticPr fontId="2"/>
  </si>
  <si>
    <t>部員65人×4,000円 ＋保護者・スタッフ60人×5,000円</t>
    <rPh sb="0" eb="2">
      <t>ブイン</t>
    </rPh>
    <rPh sb="4" eb="5">
      <t>ニン</t>
    </rPh>
    <rPh sb="11" eb="12">
      <t>エン</t>
    </rPh>
    <rPh sb="14" eb="17">
      <t>ホゴシャ</t>
    </rPh>
    <rPh sb="24" eb="25">
      <t>ニン</t>
    </rPh>
    <rPh sb="31" eb="32">
      <t>エン</t>
    </rPh>
    <phoneticPr fontId="2"/>
  </si>
  <si>
    <t>（第１号議案）</t>
    <phoneticPr fontId="6"/>
  </si>
  <si>
    <t>2020年度　虎翔会　事業報告（案）</t>
    <rPh sb="13" eb="15">
      <t>ホウコク</t>
    </rPh>
    <phoneticPr fontId="6"/>
  </si>
  <si>
    <t>2020年</t>
    <phoneticPr fontId="6"/>
  </si>
  <si>
    <t>5月　</t>
    <rPh sb="1" eb="2">
      <t>ガツ</t>
    </rPh>
    <phoneticPr fontId="2"/>
  </si>
  <si>
    <t>虎翔会総会・役員総会</t>
    <rPh sb="0" eb="1">
      <t>トラ</t>
    </rPh>
    <rPh sb="1" eb="2">
      <t>ショウ</t>
    </rPh>
    <rPh sb="2" eb="3">
      <t>カイ</t>
    </rPh>
    <rPh sb="3" eb="5">
      <t>ソウカイ</t>
    </rPh>
    <rPh sb="6" eb="8">
      <t>ヤクイン</t>
    </rPh>
    <rPh sb="8" eb="10">
      <t>ソウカイ</t>
    </rPh>
    <phoneticPr fontId="2"/>
  </si>
  <si>
    <t>紙面開催</t>
    <rPh sb="0" eb="2">
      <t>シメン</t>
    </rPh>
    <rPh sb="2" eb="4">
      <t>カイサイ</t>
    </rPh>
    <phoneticPr fontId="2"/>
  </si>
  <si>
    <t>6月16日（火）～</t>
    <rPh sb="1" eb="2">
      <t>ガツ</t>
    </rPh>
    <rPh sb="4" eb="5">
      <t>ニチ</t>
    </rPh>
    <rPh sb="6" eb="7">
      <t>カ</t>
    </rPh>
    <phoneticPr fontId="2"/>
  </si>
  <si>
    <t>大会補助（全国高校総合体育大会北海道大会）</t>
    <rPh sb="0" eb="2">
      <t>タイカイ</t>
    </rPh>
    <rPh sb="2" eb="4">
      <t>ホジョ</t>
    </rPh>
    <rPh sb="5" eb="7">
      <t>ゼンコク</t>
    </rPh>
    <rPh sb="7" eb="9">
      <t>コウコウ</t>
    </rPh>
    <rPh sb="9" eb="11">
      <t>ソウゴウ</t>
    </rPh>
    <rPh sb="11" eb="13">
      <t>タイイク</t>
    </rPh>
    <rPh sb="13" eb="15">
      <t>タイカイ</t>
    </rPh>
    <rPh sb="15" eb="18">
      <t>ホッカイドウ</t>
    </rPh>
    <rPh sb="18" eb="20">
      <t>タイカイ</t>
    </rPh>
    <phoneticPr fontId="2"/>
  </si>
  <si>
    <t>新型コロナウイルス感染拡大により中止</t>
    <rPh sb="0" eb="2">
      <t>シンガタ</t>
    </rPh>
    <rPh sb="9" eb="11">
      <t>カンセン</t>
    </rPh>
    <rPh sb="11" eb="13">
      <t>カクダイ</t>
    </rPh>
    <rPh sb="16" eb="18">
      <t>チュウシ</t>
    </rPh>
    <phoneticPr fontId="2"/>
  </si>
  <si>
    <t>7月</t>
    <rPh sb="1" eb="2">
      <t>ガツ</t>
    </rPh>
    <phoneticPr fontId="2"/>
  </si>
  <si>
    <t>大会補助（U-16ニューバランスカップ)</t>
    <rPh sb="0" eb="2">
      <t>タイカイ</t>
    </rPh>
    <rPh sb="2" eb="4">
      <t>ホジョ</t>
    </rPh>
    <phoneticPr fontId="2"/>
  </si>
  <si>
    <t>8月</t>
    <rPh sb="1" eb="2">
      <t>ガツ</t>
    </rPh>
    <phoneticPr fontId="2"/>
  </si>
  <si>
    <t>大会補助(北陸遠征)</t>
    <rPh sb="0" eb="2">
      <t>タイカイ</t>
    </rPh>
    <rPh sb="2" eb="4">
      <t>ホジョ</t>
    </rPh>
    <rPh sb="5" eb="7">
      <t>ホクリク</t>
    </rPh>
    <rPh sb="7" eb="9">
      <t>エンセイ</t>
    </rPh>
    <phoneticPr fontId="2"/>
  </si>
  <si>
    <t>大会補助(旭川遠征)</t>
    <rPh sb="0" eb="2">
      <t>タイカイ</t>
    </rPh>
    <rPh sb="2" eb="4">
      <t>ホジョ</t>
    </rPh>
    <rPh sb="5" eb="7">
      <t>アサヒカワ</t>
    </rPh>
    <rPh sb="7" eb="9">
      <t>エンセイ</t>
    </rPh>
    <phoneticPr fontId="2"/>
  </si>
  <si>
    <t>大会補助(ペナルティカップ)</t>
    <rPh sb="0" eb="2">
      <t>タイカイ</t>
    </rPh>
    <rPh sb="2" eb="4">
      <t>ホジョ</t>
    </rPh>
    <phoneticPr fontId="2"/>
  </si>
  <si>
    <t>夕張市</t>
    <rPh sb="0" eb="3">
      <t>ユウバリシ</t>
    </rPh>
    <phoneticPr fontId="2"/>
  </si>
  <si>
    <t>10月</t>
    <rPh sb="2" eb="3">
      <t>ガツ</t>
    </rPh>
    <phoneticPr fontId="2"/>
  </si>
  <si>
    <t>全国高等学校サッカー選手権大会北海道地区予選　壮行会</t>
    <rPh sb="0" eb="2">
      <t>ゼンコク</t>
    </rPh>
    <rPh sb="2" eb="4">
      <t>コウトウ</t>
    </rPh>
    <rPh sb="4" eb="6">
      <t>ガッコウ</t>
    </rPh>
    <rPh sb="10" eb="13">
      <t>センシュケン</t>
    </rPh>
    <rPh sb="13" eb="15">
      <t>タイカイ</t>
    </rPh>
    <rPh sb="15" eb="18">
      <t>ホッカイドウ</t>
    </rPh>
    <rPh sb="18" eb="20">
      <t>チク</t>
    </rPh>
    <rPh sb="20" eb="22">
      <t>ヨセン</t>
    </rPh>
    <rPh sb="23" eb="26">
      <t>ソウコウカイ</t>
    </rPh>
    <phoneticPr fontId="2"/>
  </si>
  <si>
    <t>大会補助（札幌市民体育大会サッカー競技（U17）決勝T進出時）</t>
    <rPh sb="0" eb="2">
      <t>タイカイ</t>
    </rPh>
    <rPh sb="2" eb="4">
      <t>ホジョ</t>
    </rPh>
    <rPh sb="5" eb="7">
      <t>サッポロ</t>
    </rPh>
    <rPh sb="7" eb="9">
      <t>シミン</t>
    </rPh>
    <rPh sb="9" eb="11">
      <t>タイイク</t>
    </rPh>
    <rPh sb="11" eb="13">
      <t>タイカイ</t>
    </rPh>
    <rPh sb="17" eb="19">
      <t>キョウギ</t>
    </rPh>
    <rPh sb="24" eb="26">
      <t>ケッショウ</t>
    </rPh>
    <rPh sb="27" eb="29">
      <t>シンシュツ</t>
    </rPh>
    <rPh sb="29" eb="30">
      <t>ジ</t>
    </rPh>
    <phoneticPr fontId="2"/>
  </si>
  <si>
    <t>大会補助（全国高等学校サッカー選手権大会北海道地区予選）</t>
    <rPh sb="0" eb="2">
      <t>タイカイ</t>
    </rPh>
    <rPh sb="2" eb="4">
      <t>ホジョ</t>
    </rPh>
    <rPh sb="5" eb="7">
      <t>ゼンコク</t>
    </rPh>
    <rPh sb="7" eb="9">
      <t>コウトウ</t>
    </rPh>
    <rPh sb="9" eb="11">
      <t>ガッコウ</t>
    </rPh>
    <rPh sb="15" eb="18">
      <t>センシュケン</t>
    </rPh>
    <rPh sb="18" eb="20">
      <t>タイカイ</t>
    </rPh>
    <rPh sb="20" eb="23">
      <t>ホッカイドウ</t>
    </rPh>
    <rPh sb="23" eb="25">
      <t>チク</t>
    </rPh>
    <rPh sb="25" eb="27">
      <t>ヨセン</t>
    </rPh>
    <phoneticPr fontId="2"/>
  </si>
  <si>
    <t>札幌支部</t>
    <rPh sb="0" eb="2">
      <t>サッポロ</t>
    </rPh>
    <rPh sb="2" eb="4">
      <t>シブ</t>
    </rPh>
    <phoneticPr fontId="2"/>
  </si>
  <si>
    <t>大会補助（全国高等学校サッカー選手権大会北海道地区準決勝）</t>
    <rPh sb="0" eb="2">
      <t>タイカイ</t>
    </rPh>
    <rPh sb="2" eb="4">
      <t>ホジョ</t>
    </rPh>
    <rPh sb="5" eb="7">
      <t>ゼンコク</t>
    </rPh>
    <rPh sb="7" eb="9">
      <t>コウトウ</t>
    </rPh>
    <rPh sb="9" eb="11">
      <t>ガッコウ</t>
    </rPh>
    <rPh sb="15" eb="18">
      <t>センシュケン</t>
    </rPh>
    <rPh sb="18" eb="20">
      <t>タイカイ</t>
    </rPh>
    <rPh sb="20" eb="23">
      <t>ホッカイドウ</t>
    </rPh>
    <rPh sb="23" eb="25">
      <t>チク</t>
    </rPh>
    <rPh sb="25" eb="28">
      <t>ジュンケッショウ</t>
    </rPh>
    <phoneticPr fontId="2"/>
  </si>
  <si>
    <t>厚別陸上競技場</t>
    <rPh sb="0" eb="2">
      <t>アツベツ</t>
    </rPh>
    <rPh sb="2" eb="4">
      <t>リクジョウ</t>
    </rPh>
    <rPh sb="4" eb="6">
      <t>キョウギ</t>
    </rPh>
    <rPh sb="6" eb="7">
      <t>バ</t>
    </rPh>
    <phoneticPr fontId="2"/>
  </si>
  <si>
    <t>引退試合補助</t>
    <rPh sb="0" eb="2">
      <t>インタイ</t>
    </rPh>
    <rPh sb="2" eb="4">
      <t>シアイ</t>
    </rPh>
    <rPh sb="4" eb="6">
      <t>ホジョ</t>
    </rPh>
    <phoneticPr fontId="2"/>
  </si>
  <si>
    <t>2021年</t>
    <rPh sb="4" eb="5">
      <t>ネン</t>
    </rPh>
    <phoneticPr fontId="2"/>
  </si>
  <si>
    <t>3月1日（月）</t>
    <rPh sb="1" eb="2">
      <t>ガツ</t>
    </rPh>
    <rPh sb="3" eb="4">
      <t>ニチ</t>
    </rPh>
    <rPh sb="5" eb="6">
      <t>ゲツ</t>
    </rPh>
    <phoneticPr fontId="2"/>
  </si>
  <si>
    <t>三年生を送る会</t>
    <rPh sb="0" eb="3">
      <t>サンネンセイ</t>
    </rPh>
    <rPh sb="4" eb="5">
      <t>オク</t>
    </rPh>
    <rPh sb="6" eb="7">
      <t>カイ</t>
    </rPh>
    <phoneticPr fontId="2"/>
  </si>
  <si>
    <t>開催</t>
    <rPh sb="0" eb="2">
      <t>カイサイ</t>
    </rPh>
    <phoneticPr fontId="2"/>
  </si>
  <si>
    <t>（第5号議案）</t>
    <phoneticPr fontId="6"/>
  </si>
  <si>
    <t>（第３号議案）</t>
    <phoneticPr fontId="6"/>
  </si>
  <si>
    <t>〈会長〉</t>
    <rPh sb="1" eb="3">
      <t>カイチョウ</t>
    </rPh>
    <phoneticPr fontId="2"/>
  </si>
  <si>
    <t>（3年）</t>
    <rPh sb="2" eb="3">
      <t>ネン</t>
    </rPh>
    <phoneticPr fontId="2"/>
  </si>
  <si>
    <t>〈副会長〉</t>
    <rPh sb="1" eb="2">
      <t>フク</t>
    </rPh>
    <rPh sb="2" eb="4">
      <t>カイチョウ</t>
    </rPh>
    <phoneticPr fontId="2"/>
  </si>
  <si>
    <t>南口　信一</t>
    <rPh sb="0" eb="2">
      <t>ミナミグチ</t>
    </rPh>
    <rPh sb="3" eb="5">
      <t>シンイチ</t>
    </rPh>
    <phoneticPr fontId="2"/>
  </si>
  <si>
    <t>（2年）</t>
    <rPh sb="2" eb="3">
      <t>ネン</t>
    </rPh>
    <phoneticPr fontId="2"/>
  </si>
  <si>
    <t>〈事務局長〉</t>
    <rPh sb="1" eb="4">
      <t>ジムキョク</t>
    </rPh>
    <phoneticPr fontId="2"/>
  </si>
  <si>
    <t>〈会計〉</t>
    <rPh sb="1" eb="3">
      <t>カイケイ</t>
    </rPh>
    <phoneticPr fontId="2"/>
  </si>
  <si>
    <t>岩本　佳奈</t>
    <rPh sb="0" eb="2">
      <t>イワモト</t>
    </rPh>
    <rPh sb="3" eb="5">
      <t>カナ</t>
    </rPh>
    <phoneticPr fontId="2"/>
  </si>
  <si>
    <t>〈会計補佐〉</t>
    <rPh sb="1" eb="3">
      <t>カイケイ</t>
    </rPh>
    <rPh sb="3" eb="5">
      <t>ホサ</t>
    </rPh>
    <phoneticPr fontId="2"/>
  </si>
  <si>
    <t>〈会計監査〉</t>
    <rPh sb="1" eb="3">
      <t>カイケイ</t>
    </rPh>
    <rPh sb="3" eb="5">
      <t>カンサ</t>
    </rPh>
    <phoneticPr fontId="2"/>
  </si>
  <si>
    <t>（1年）</t>
    <rPh sb="2" eb="3">
      <t>ネン</t>
    </rPh>
    <phoneticPr fontId="2"/>
  </si>
  <si>
    <t>〈学年代表〉</t>
    <rPh sb="1" eb="3">
      <t>ガクネン</t>
    </rPh>
    <rPh sb="3" eb="5">
      <t>ダイヒョウ</t>
    </rPh>
    <phoneticPr fontId="2"/>
  </si>
  <si>
    <t>小林　美香</t>
    <rPh sb="0" eb="2">
      <t>コバヤシ</t>
    </rPh>
    <rPh sb="3" eb="5">
      <t>ミカ</t>
    </rPh>
    <phoneticPr fontId="2"/>
  </si>
  <si>
    <t>佐藤　高広</t>
    <rPh sb="0" eb="2">
      <t>サトウ</t>
    </rPh>
    <rPh sb="3" eb="4">
      <t>タカ</t>
    </rPh>
    <rPh sb="4" eb="5">
      <t>ヒロ</t>
    </rPh>
    <phoneticPr fontId="2"/>
  </si>
  <si>
    <t>古川　航</t>
    <rPh sb="0" eb="2">
      <t>フルカワ</t>
    </rPh>
    <rPh sb="3" eb="4">
      <t>ワタル</t>
    </rPh>
    <phoneticPr fontId="2"/>
  </si>
  <si>
    <t>加賀谷　司</t>
    <rPh sb="0" eb="3">
      <t>カガヤ</t>
    </rPh>
    <rPh sb="4" eb="5">
      <t>ツカサ</t>
    </rPh>
    <phoneticPr fontId="2"/>
  </si>
  <si>
    <t>前田　冬樹</t>
    <rPh sb="0" eb="2">
      <t>マエダ</t>
    </rPh>
    <rPh sb="3" eb="5">
      <t>フユキ</t>
    </rPh>
    <phoneticPr fontId="2"/>
  </si>
  <si>
    <t>（第４号議案）</t>
    <phoneticPr fontId="6"/>
  </si>
  <si>
    <t>紙面にて</t>
    <rPh sb="0" eb="2">
      <t>シメン</t>
    </rPh>
    <phoneticPr fontId="2"/>
  </si>
  <si>
    <t>帯広市</t>
    <rPh sb="0" eb="3">
      <t>オビヒロシ</t>
    </rPh>
    <phoneticPr fontId="2"/>
  </si>
  <si>
    <t>静岡県</t>
    <rPh sb="0" eb="3">
      <t>シズオカケン</t>
    </rPh>
    <phoneticPr fontId="2"/>
  </si>
  <si>
    <t>北陸</t>
    <rPh sb="0" eb="2">
      <t>ホクリク</t>
    </rPh>
    <phoneticPr fontId="2"/>
  </si>
  <si>
    <t>旭川市</t>
    <rPh sb="0" eb="3">
      <t>アサヒカワシ</t>
    </rPh>
    <phoneticPr fontId="2"/>
  </si>
  <si>
    <t>紅櫻公園</t>
    <rPh sb="0" eb="1">
      <t>ベニ</t>
    </rPh>
    <rPh sb="1" eb="2">
      <t>サクラ</t>
    </rPh>
    <rPh sb="2" eb="4">
      <t>コウエン</t>
    </rPh>
    <phoneticPr fontId="2"/>
  </si>
  <si>
    <t>未定</t>
    <rPh sb="0" eb="2">
      <t>ミテイ</t>
    </rPh>
    <phoneticPr fontId="2"/>
  </si>
  <si>
    <t>グラウンド</t>
    <phoneticPr fontId="2"/>
  </si>
  <si>
    <t>札幌サンプラザ</t>
    <rPh sb="0" eb="2">
      <t>サッポロ</t>
    </rPh>
    <phoneticPr fontId="2"/>
  </si>
  <si>
    <t>2021年度　虎翔会　事業計画（案）</t>
    <rPh sb="13" eb="15">
      <t>ケイカク</t>
    </rPh>
    <phoneticPr fontId="6"/>
  </si>
  <si>
    <t>2021年</t>
    <phoneticPr fontId="6"/>
  </si>
  <si>
    <t>2022年</t>
    <rPh sb="4" eb="5">
      <t>ネン</t>
    </rPh>
    <phoneticPr fontId="2"/>
  </si>
  <si>
    <t>3月1日（火）</t>
    <rPh sb="1" eb="2">
      <t>ガツ</t>
    </rPh>
    <rPh sb="3" eb="4">
      <t>ニチ</t>
    </rPh>
    <rPh sb="5" eb="6">
      <t>カ</t>
    </rPh>
    <phoneticPr fontId="2"/>
  </si>
  <si>
    <t>木下　知美</t>
    <rPh sb="0" eb="2">
      <t>キノシタ</t>
    </rPh>
    <rPh sb="3" eb="5">
      <t>トモミ</t>
    </rPh>
    <phoneticPr fontId="2"/>
  </si>
  <si>
    <t>小樽市</t>
    <rPh sb="0" eb="2">
      <t>オタル</t>
    </rPh>
    <rPh sb="2" eb="3">
      <t>シ</t>
    </rPh>
    <phoneticPr fontId="2"/>
  </si>
  <si>
    <t>6月</t>
    <rPh sb="1" eb="2">
      <t>ガツ</t>
    </rPh>
    <phoneticPr fontId="2"/>
  </si>
  <si>
    <t>大会補助（全国高等学校サッカー選手権大会北海道地区大会）</t>
    <rPh sb="0" eb="2">
      <t>タイカイ</t>
    </rPh>
    <rPh sb="2" eb="4">
      <t>ホジョ</t>
    </rPh>
    <rPh sb="5" eb="7">
      <t>ゼンコク</t>
    </rPh>
    <rPh sb="7" eb="9">
      <t>コウトウ</t>
    </rPh>
    <rPh sb="9" eb="11">
      <t>ガッコウ</t>
    </rPh>
    <rPh sb="15" eb="18">
      <t>センシュケン</t>
    </rPh>
    <rPh sb="18" eb="20">
      <t>タイカイ</t>
    </rPh>
    <rPh sb="20" eb="23">
      <t>ホッカイドウ</t>
    </rPh>
    <rPh sb="23" eb="25">
      <t>チク</t>
    </rPh>
    <rPh sb="25" eb="27">
      <t>タイカイ</t>
    </rPh>
    <phoneticPr fontId="2"/>
  </si>
  <si>
    <t>東海大学付属札幌高等学校サッカー部の会『虎翔会』会則</t>
    <phoneticPr fontId="2"/>
  </si>
  <si>
    <t>〈名称〉</t>
  </si>
  <si>
    <t>第1条</t>
  </si>
  <si>
    <t>東海大学付属札幌高等学校（以下、本校という）サッカー部（以下、本校サッカー部という）の会『虎翔会』（以下、</t>
  </si>
  <si>
    <t>本会という）と称する。</t>
  </si>
  <si>
    <t>〈事務局〉</t>
  </si>
  <si>
    <t>第2条</t>
  </si>
  <si>
    <t>本会の事務局は本校に置く。</t>
  </si>
  <si>
    <t>〈目的〉</t>
  </si>
  <si>
    <t>第3条</t>
  </si>
  <si>
    <t>①本会はサッカーを通じて豊かな人間性の創造と、競技者として恥じることのないフェアプレー精神の形成を</t>
  </si>
  <si>
    <t>目的とする。</t>
  </si>
  <si>
    <t>②本会は会員と家族会員の相互理解を深め、東海大学付属札幌高等学校サッカー部の発展に寄与すること</t>
  </si>
  <si>
    <t>を目的とする。</t>
  </si>
  <si>
    <t>〈会員〉</t>
  </si>
  <si>
    <t>第4条</t>
  </si>
  <si>
    <t>①本校のサッカー部員を会員とする。</t>
  </si>
  <si>
    <t>②本校のサッカー部員の家族を家族会員とする。</t>
  </si>
  <si>
    <t>〈役員〉</t>
  </si>
  <si>
    <t>第5条</t>
  </si>
  <si>
    <t>本会は家族会員から役員として会長、副会長、事務局長、会計、会計補佐、学年代表を定める。</t>
  </si>
  <si>
    <t>〈会長〉</t>
  </si>
  <si>
    <t>第6条</t>
  </si>
  <si>
    <t>会長は、総会の決議で１名を選出する。</t>
  </si>
  <si>
    <t>〈副会長〉</t>
  </si>
  <si>
    <t>第7条</t>
  </si>
  <si>
    <t>副会長は、総会の決議で2名を選出する。会長が止むを得ず、職務を遂行できなくなった場合には職務を代行する。</t>
  </si>
  <si>
    <t>〈事務局長〉</t>
  </si>
  <si>
    <t>第8条</t>
  </si>
  <si>
    <t>事務局長は、総会の決議で1名を選出する。</t>
  </si>
  <si>
    <t>〈会計〉</t>
  </si>
  <si>
    <t>第9条</t>
  </si>
  <si>
    <t>会計は、総会の決議で1名を選出する。</t>
  </si>
  <si>
    <t>〈会計補佐〉</t>
  </si>
  <si>
    <t>第10条</t>
  </si>
  <si>
    <t>会計補佐は、総会の決議で1名を選出する。</t>
  </si>
  <si>
    <t>〈会計監査〉</t>
  </si>
  <si>
    <t>第11条</t>
  </si>
  <si>
    <r>
      <t>本会は、家族会員から会計監査を置き、総会の決議で1名を選出</t>
    </r>
    <r>
      <rPr>
        <strike/>
        <sz val="11"/>
        <rFont val="AR P丸ゴシック体M"/>
        <family val="3"/>
        <charset val="128"/>
      </rPr>
      <t>と</t>
    </r>
    <r>
      <rPr>
        <sz val="11"/>
        <rFont val="AR P丸ゴシック体M"/>
        <family val="3"/>
        <charset val="128"/>
      </rPr>
      <t>する。</t>
    </r>
  </si>
  <si>
    <t>〈学年代表〉</t>
  </si>
  <si>
    <t>第12条</t>
  </si>
  <si>
    <t>学年代表は、総会の決議で各学年1名を選出する。</t>
  </si>
  <si>
    <t>〈相談役〉</t>
  </si>
  <si>
    <t>第13条</t>
  </si>
  <si>
    <t>本校サッカー部の部長を相談役として置く。</t>
  </si>
  <si>
    <t>〈任期〉</t>
  </si>
  <si>
    <t>第14条</t>
  </si>
  <si>
    <t>①本会の役員の任期は総会で選出された翌日から翌年の総会当日までとし、再任は妨げない。</t>
  </si>
  <si>
    <t>②役員、会計監査に欠員が生じた場合には、速やかに後任を選出する。</t>
  </si>
  <si>
    <t>第15条</t>
  </si>
  <si>
    <t>①本会の会計年度は総会翌日から翌年の総会当日とする。</t>
  </si>
  <si>
    <t>②会の運営経費は会費およびその他の収入とする。</t>
  </si>
  <si>
    <t>③役員改選後、新旧役員立会いのもと、経理および会務の確認を実施し引継ぎを行う。</t>
  </si>
  <si>
    <t>④事業計画の変更や予算執行の効率化により予算執行に余剰が予見された場合には、繰越が最小限とするなるよう</t>
  </si>
  <si>
    <t>本会会則にそって執行する。</t>
  </si>
  <si>
    <t>⑤本校サッカー部のグラウンド改築に係る補助を目的として特別会計を設立し運用する。</t>
  </si>
  <si>
    <t>←閉鎖の方法：特別会計を全て使用し会計報告の上、この条項を削除によって閉鎖する</t>
  </si>
  <si>
    <t>なお、目的を達した場合には、特別会計は総会の決議をもって速やかに閉鎖する。</t>
  </si>
  <si>
    <t>〈会費〉</t>
  </si>
  <si>
    <t>第16条</t>
  </si>
  <si>
    <t>会費は部員1名、年間12,000円とする。年度途中での退部による会費の返還はないものとする。</t>
  </si>
  <si>
    <t>〈議決〉</t>
  </si>
  <si>
    <t>第17条</t>
  </si>
  <si>
    <t>①事業計画・予算・事業報告・決算などは、総会において出席者の過半数の同意をもって承認を得なければならない。</t>
  </si>
  <si>
    <t>②緊急および必要と思われる経費等は、役員全員の承認にて執行する。</t>
  </si>
  <si>
    <t>〈総会〉</t>
  </si>
  <si>
    <t>第18条</t>
  </si>
  <si>
    <t>①総会の構成員は家族会員とする。</t>
  </si>
  <si>
    <t>②本会の総会は、毎年速やかに開催し、必要と認めるときはその都度会長が召集する。</t>
  </si>
  <si>
    <t>③総会は、会員の過半数をもって成立とする。</t>
  </si>
  <si>
    <t>④総会の議長は、本会の会長とする。</t>
  </si>
  <si>
    <t>〈臨時総会〉</t>
  </si>
  <si>
    <t>第19条</t>
  </si>
  <si>
    <t>会長が必要と認めたとき、または会員の三分の一以上の要望があった時は臨時に総会を開くことができる。</t>
  </si>
  <si>
    <t>〈個人情報の取扱い〉</t>
  </si>
  <si>
    <t>第20条</t>
  </si>
  <si>
    <t>本会では会員・家族会員への連絡のため、家族会員より個人情報を収集する。これらの個人情報は、大切に管理し、</t>
  </si>
  <si>
    <t>目的外の利用を禁止する。</t>
  </si>
  <si>
    <t>〈会則の改定〉</t>
  </si>
  <si>
    <t>第21条</t>
  </si>
  <si>
    <t>①本会会則の改定原案は役員で作成する。</t>
  </si>
  <si>
    <t>②本会会則の改定は、総会において出席者の過半数に同意を必要とする。</t>
  </si>
  <si>
    <t>〈付則〉</t>
  </si>
  <si>
    <t>第22条</t>
  </si>
  <si>
    <t>会員および家族会員は、全て補佐として会の運営に協力するものとする。</t>
  </si>
  <si>
    <t>2009年5月17日　一部改定</t>
  </si>
  <si>
    <t>2012年5月20日　一部改定</t>
  </si>
  <si>
    <t>2015年5月18日　一部改定</t>
  </si>
  <si>
    <t>2016年5月15日　一部改定</t>
  </si>
  <si>
    <t>2017年5月14日　一部改定</t>
  </si>
  <si>
    <t>虎翔会　組織図</t>
  </si>
  <si>
    <t>会計監査</t>
    <rPh sb="0" eb="2">
      <t>カイケイ</t>
    </rPh>
    <rPh sb="2" eb="4">
      <t>カンサ</t>
    </rPh>
    <phoneticPr fontId="2"/>
  </si>
  <si>
    <t>会長</t>
    <rPh sb="0" eb="2">
      <t>カイチョウ</t>
    </rPh>
    <phoneticPr fontId="2"/>
  </si>
  <si>
    <t>相談役
（部長）</t>
    <rPh sb="0" eb="3">
      <t>ソウダンヤク</t>
    </rPh>
    <rPh sb="5" eb="7">
      <t>ブチョウ</t>
    </rPh>
    <phoneticPr fontId="2"/>
  </si>
  <si>
    <t>会計</t>
    <rPh sb="0" eb="2">
      <t>カイケイ</t>
    </rPh>
    <phoneticPr fontId="2"/>
  </si>
  <si>
    <t>副会長</t>
    <rPh sb="0" eb="3">
      <t>フクカイチョウ</t>
    </rPh>
    <phoneticPr fontId="2"/>
  </si>
  <si>
    <t>事務局長</t>
    <rPh sb="0" eb="2">
      <t>ジム</t>
    </rPh>
    <rPh sb="2" eb="4">
      <t>キョクチョウ</t>
    </rPh>
    <phoneticPr fontId="2"/>
  </si>
  <si>
    <t>監督
主務</t>
    <rPh sb="0" eb="2">
      <t>カントク</t>
    </rPh>
    <rPh sb="3" eb="5">
      <t>シュム</t>
    </rPh>
    <phoneticPr fontId="2"/>
  </si>
  <si>
    <t>会計補佐</t>
    <rPh sb="0" eb="2">
      <t>カイケイ</t>
    </rPh>
    <rPh sb="2" eb="4">
      <t>ホサ</t>
    </rPh>
    <phoneticPr fontId="2"/>
  </si>
  <si>
    <t>１年
学年代表</t>
    <rPh sb="1" eb="2">
      <t>ネン</t>
    </rPh>
    <rPh sb="3" eb="5">
      <t>ガクネン</t>
    </rPh>
    <rPh sb="5" eb="7">
      <t>ダイヒョウ</t>
    </rPh>
    <phoneticPr fontId="2"/>
  </si>
  <si>
    <t>２年
学年代表</t>
    <rPh sb="1" eb="2">
      <t>ネン</t>
    </rPh>
    <rPh sb="3" eb="5">
      <t>ガクネン</t>
    </rPh>
    <rPh sb="5" eb="7">
      <t>ダイヒョウ</t>
    </rPh>
    <phoneticPr fontId="2"/>
  </si>
  <si>
    <t>３年
学年代表</t>
    <rPh sb="1" eb="2">
      <t>ネン</t>
    </rPh>
    <rPh sb="3" eb="5">
      <t>ガクネン</t>
    </rPh>
    <rPh sb="5" eb="7">
      <t>ダイヒョウ</t>
    </rPh>
    <phoneticPr fontId="2"/>
  </si>
  <si>
    <t>１年
サブ代表</t>
    <rPh sb="1" eb="2">
      <t>ネン</t>
    </rPh>
    <rPh sb="5" eb="7">
      <t>ダイヒョウ</t>
    </rPh>
    <phoneticPr fontId="2"/>
  </si>
  <si>
    <t>２年
サブ代表</t>
    <rPh sb="1" eb="2">
      <t>ネン</t>
    </rPh>
    <rPh sb="5" eb="7">
      <t>ダイヒョウ</t>
    </rPh>
    <phoneticPr fontId="2"/>
  </si>
  <si>
    <t>３年
サブ代表</t>
    <rPh sb="1" eb="2">
      <t>ネン</t>
    </rPh>
    <rPh sb="5" eb="7">
      <t>ダイヒョウ</t>
    </rPh>
    <phoneticPr fontId="2"/>
  </si>
  <si>
    <t>１年会員
家族会員</t>
    <rPh sb="1" eb="2">
      <t>ネン</t>
    </rPh>
    <rPh sb="2" eb="4">
      <t>カイイン</t>
    </rPh>
    <rPh sb="5" eb="7">
      <t>カゾク</t>
    </rPh>
    <rPh sb="7" eb="9">
      <t>カイイン</t>
    </rPh>
    <phoneticPr fontId="2"/>
  </si>
  <si>
    <t>２年会員
家族会員</t>
    <rPh sb="1" eb="2">
      <t>ネン</t>
    </rPh>
    <rPh sb="2" eb="4">
      <t>カイイン</t>
    </rPh>
    <rPh sb="5" eb="7">
      <t>カゾク</t>
    </rPh>
    <rPh sb="7" eb="9">
      <t>カイイン</t>
    </rPh>
    <phoneticPr fontId="2"/>
  </si>
  <si>
    <t>３年会員
家族会員</t>
    <rPh sb="1" eb="2">
      <t>ネン</t>
    </rPh>
    <rPh sb="2" eb="4">
      <t>カイイン</t>
    </rPh>
    <rPh sb="5" eb="7">
      <t>カゾク</t>
    </rPh>
    <rPh sb="7" eb="9">
      <t>カイイン</t>
    </rPh>
    <phoneticPr fontId="2"/>
  </si>
  <si>
    <t>村田　和江</t>
    <rPh sb="0" eb="2">
      <t>ムラタ</t>
    </rPh>
    <rPh sb="3" eb="5">
      <t>カズエ</t>
    </rPh>
    <phoneticPr fontId="2"/>
  </si>
  <si>
    <t>林　勇介</t>
    <rPh sb="0" eb="1">
      <t>ハヤシ</t>
    </rPh>
    <rPh sb="2" eb="4">
      <t>ユウスケ</t>
    </rPh>
    <phoneticPr fontId="2"/>
  </si>
  <si>
    <t>12,000円×94名</t>
    <rPh sb="6" eb="7">
      <t>エン</t>
    </rPh>
    <rPh sb="10" eb="11">
      <t>メイ</t>
    </rPh>
    <phoneticPr fontId="2"/>
  </si>
  <si>
    <t>部員94人×3,000円+保護者・スタッフ35人×4,000円</t>
    <rPh sb="0" eb="2">
      <t>ブイン</t>
    </rPh>
    <rPh sb="4" eb="5">
      <t>ニン</t>
    </rPh>
    <rPh sb="11" eb="12">
      <t>エン</t>
    </rPh>
    <rPh sb="13" eb="16">
      <t>ホゴシャ</t>
    </rPh>
    <rPh sb="23" eb="24">
      <t>ニン</t>
    </rPh>
    <rPh sb="30" eb="31">
      <t>エン</t>
    </rPh>
    <phoneticPr fontId="2"/>
  </si>
  <si>
    <t>部員、ｽﾀｯﾌ、保護者129人×3,500円、ﾊﾞｽ代20,000円　虎翔会負担5万円</t>
    <rPh sb="0" eb="2">
      <t>ブイン</t>
    </rPh>
    <rPh sb="8" eb="11">
      <t>ホゴシャ</t>
    </rPh>
    <rPh sb="14" eb="15">
      <t>ニン</t>
    </rPh>
    <rPh sb="21" eb="22">
      <t>エン</t>
    </rPh>
    <rPh sb="26" eb="27">
      <t>ダイ</t>
    </rPh>
    <rPh sb="33" eb="34">
      <t>エン</t>
    </rPh>
    <rPh sb="35" eb="36">
      <t>トラ</t>
    </rPh>
    <rPh sb="36" eb="37">
      <t>ショウ</t>
    </rPh>
    <rPh sb="37" eb="38">
      <t>カイ</t>
    </rPh>
    <rPh sb="38" eb="40">
      <t>フタン</t>
    </rPh>
    <rPh sb="41" eb="42">
      <t>マン</t>
    </rPh>
    <rPh sb="42" eb="43">
      <t>エン</t>
    </rPh>
    <phoneticPr fontId="2"/>
  </si>
  <si>
    <t>部員65人×4,000円 ＋保護者・スタッフ58人×5,000円　記念品、DVD他　虎翔会負担25万円</t>
    <rPh sb="0" eb="2">
      <t>ブイン</t>
    </rPh>
    <rPh sb="4" eb="5">
      <t>ニン</t>
    </rPh>
    <rPh sb="11" eb="12">
      <t>エン</t>
    </rPh>
    <rPh sb="14" eb="17">
      <t>ホゴシャ</t>
    </rPh>
    <rPh sb="24" eb="25">
      <t>ニン</t>
    </rPh>
    <rPh sb="31" eb="32">
      <t>エン</t>
    </rPh>
    <rPh sb="33" eb="36">
      <t>キネンヒン</t>
    </rPh>
    <rPh sb="40" eb="41">
      <t>ホカ</t>
    </rPh>
    <rPh sb="42" eb="43">
      <t>トラ</t>
    </rPh>
    <rPh sb="43" eb="44">
      <t>ショウ</t>
    </rPh>
    <rPh sb="44" eb="45">
      <t>カイ</t>
    </rPh>
    <rPh sb="45" eb="47">
      <t>フタン</t>
    </rPh>
    <rPh sb="49" eb="51">
      <t>マンエン</t>
    </rPh>
    <phoneticPr fontId="2"/>
  </si>
  <si>
    <t>虎翔会会員　各位</t>
  </si>
  <si>
    <t>東海大学付属札幌高等学校サッカー部</t>
  </si>
  <si>
    <t>虎翔会会長　　　佐藤　浩一郎</t>
    <rPh sb="8" eb="10">
      <t>サトウ</t>
    </rPh>
    <rPh sb="11" eb="14">
      <t>コウイチロウ</t>
    </rPh>
    <phoneticPr fontId="2"/>
  </si>
  <si>
    <t>「虎翔会」会費納入のお願いについて</t>
  </si>
  <si>
    <r>
      <t>　虎翔会費として　</t>
    </r>
    <r>
      <rPr>
        <b/>
        <sz val="14"/>
        <color rgb="FF000000"/>
        <rFont val="メイリオ"/>
        <family val="3"/>
        <charset val="128"/>
      </rPr>
      <t>年額　12,000円　</t>
    </r>
    <r>
      <rPr>
        <sz val="14"/>
        <color rgb="FF000000"/>
        <rFont val="メイリオ"/>
        <family val="3"/>
        <charset val="128"/>
      </rPr>
      <t>を下記の銀行口座に部員名にて</t>
    </r>
    <phoneticPr fontId="2"/>
  </si>
  <si>
    <t>お振込みをお願いいたします。</t>
  </si>
  <si>
    <r>
      <rPr>
        <sz val="14"/>
        <rFont val="メイリオ"/>
        <family val="3"/>
        <charset val="128"/>
      </rPr>
      <t>　なお、</t>
    </r>
    <r>
      <rPr>
        <b/>
        <u/>
        <sz val="14"/>
        <rFont val="メイリオ"/>
        <family val="3"/>
        <charset val="128"/>
      </rPr>
      <t>部費とは、別口座となっております</t>
    </r>
    <r>
      <rPr>
        <sz val="14"/>
        <rFont val="メイリオ"/>
        <family val="3"/>
        <charset val="128"/>
      </rPr>
      <t>ので、ご注意下さい。</t>
    </r>
  </si>
  <si>
    <t>　納入が遅れますと、予算執行に支障をきたす恐れがありますので、</t>
  </si>
  <si>
    <t>期限内の納入のほど、よろしくお願い申し上げます。</t>
  </si>
  <si>
    <t>納入期限：</t>
  </si>
  <si>
    <t>５月31日(月)　締め切り　（手数料は各自負担でお願い致します。）</t>
    <rPh sb="5" eb="8">
      <t>ゲツ</t>
    </rPh>
    <phoneticPr fontId="2"/>
  </si>
  <si>
    <t>振込先：</t>
  </si>
  <si>
    <t>北洋銀行　本店</t>
  </si>
  <si>
    <t>普通口座　２３０９８６３</t>
  </si>
  <si>
    <t>「東海大学付属札幌高等学校サッカー部の会　虎翔会」</t>
  </si>
  <si>
    <t>※「虎翔会」のみでも振込み可能です。</t>
  </si>
  <si>
    <t>依頼人名は部員の名前でお願い致します。</t>
  </si>
  <si>
    <t>お問い合わせ：</t>
  </si>
  <si>
    <t>各学年代表</t>
    <phoneticPr fontId="2"/>
  </si>
  <si>
    <t xml:space="preserve">    虎翔会家族会員　各位</t>
    <phoneticPr fontId="2"/>
  </si>
  <si>
    <t>虎翔会会長　　佐藤　浩一郎</t>
    <rPh sb="7" eb="9">
      <t>サトウ</t>
    </rPh>
    <rPh sb="10" eb="13">
      <t>コウイチロウ</t>
    </rPh>
    <phoneticPr fontId="2"/>
  </si>
  <si>
    <t>応援グッズご購入のご案内</t>
    <phoneticPr fontId="2"/>
  </si>
  <si>
    <t xml:space="preserve">                    </t>
  </si>
  <si>
    <t xml:space="preserve"> 　虎翔会会員の皆様におかれましては、益々ご清栄のことと心より喜び申し上げますとともに、平</t>
  </si>
  <si>
    <t xml:space="preserve">                   </t>
  </si>
  <si>
    <t>素は虎翔会に多大なお力添えを賜り、厚くお礼申し上げます。</t>
  </si>
  <si>
    <t>　東海大学付属札幌高等学校サッカー部では、公式戦の応援時には、団旗やのぼりをたて、メガホン</t>
    <phoneticPr fontId="2"/>
  </si>
  <si>
    <t>などで応援することが慣例となっています。</t>
  </si>
  <si>
    <t xml:space="preserve">                  </t>
  </si>
  <si>
    <t>　さらに、選手および保護者は、伝統的な黄黒のカラーをモチーフにした応援3点グッズをつかって</t>
    <rPh sb="33" eb="35">
      <t>オウエン</t>
    </rPh>
    <rPh sb="36" eb="37">
      <t>テン</t>
    </rPh>
    <phoneticPr fontId="2"/>
  </si>
  <si>
    <t>応援しています。（①タオルマフラー・②応援Tシャツ・③応援用チームマスク）</t>
    <rPh sb="19" eb="21">
      <t>オウエン</t>
    </rPh>
    <rPh sb="27" eb="30">
      <t>オウエンヨウ</t>
    </rPh>
    <phoneticPr fontId="2"/>
  </si>
  <si>
    <t>　是非とも、応援3点グッズを購入していただき、一体感ある応援で、好成績を後押ししたいと</t>
    <rPh sb="6" eb="8">
      <t>オウエン</t>
    </rPh>
    <rPh sb="9" eb="10">
      <t>テン</t>
    </rPh>
    <phoneticPr fontId="2"/>
  </si>
  <si>
    <t>考えておりますので、多くの皆様にご購入いただけますようお願い申し上げます。</t>
  </si>
  <si>
    <t>記</t>
  </si>
  <si>
    <t>①タオルマフラー</t>
    <phoneticPr fontId="2"/>
  </si>
  <si>
    <t>価格</t>
    <rPh sb="0" eb="2">
      <t>カカク</t>
    </rPh>
    <phoneticPr fontId="2"/>
  </si>
  <si>
    <t>２，０００円／枚　</t>
  </si>
  <si>
    <t>①価格</t>
    <phoneticPr fontId="2"/>
  </si>
  <si>
    <t>②応援Tシャツ</t>
    <phoneticPr fontId="2"/>
  </si>
  <si>
    <t>３，０００円／枚　</t>
    <phoneticPr fontId="2"/>
  </si>
  <si>
    <t>※　フリーサイズでの販売です。</t>
    <rPh sb="10" eb="12">
      <t>ハンバイ</t>
    </rPh>
    <phoneticPr fontId="2"/>
  </si>
  <si>
    <t>②申込期限</t>
  </si>
  <si>
    <t>2020年5月17日（日）</t>
    <rPh sb="4" eb="5">
      <t>ネン</t>
    </rPh>
    <rPh sb="6" eb="7">
      <t>ガツ</t>
    </rPh>
    <rPh sb="9" eb="10">
      <t>ニチ</t>
    </rPh>
    <rPh sb="11" eb="12">
      <t>ニチ</t>
    </rPh>
    <phoneticPr fontId="2"/>
  </si>
  <si>
    <t>下記申込書を監督、コーチまで提出ください。</t>
    <rPh sb="0" eb="2">
      <t>カキ</t>
    </rPh>
    <rPh sb="2" eb="5">
      <t>モウシコミショ</t>
    </rPh>
    <rPh sb="6" eb="8">
      <t>カントク</t>
    </rPh>
    <rPh sb="14" eb="16">
      <t>テイシュツ</t>
    </rPh>
    <phoneticPr fontId="2"/>
  </si>
  <si>
    <t>③応援用チームマスク</t>
    <phoneticPr fontId="2"/>
  </si>
  <si>
    <t>９００円／枚　</t>
    <phoneticPr fontId="2"/>
  </si>
  <si>
    <t>※　フリーサイズおよび女性用の</t>
    <rPh sb="11" eb="14">
      <t>ジョセイヨウ</t>
    </rPh>
    <phoneticPr fontId="2"/>
  </si>
  <si>
    <t>③納入予定</t>
  </si>
  <si>
    <t>６月10日前後（高体連全道大会には間に合うよう）</t>
  </si>
  <si>
    <t>　　ジュニアフリーサイズの2種類</t>
    <phoneticPr fontId="2"/>
  </si>
  <si>
    <t>納品後、速やかに選手を通して配布します</t>
  </si>
  <si>
    <t>　　での販売です。</t>
    <rPh sb="4" eb="6">
      <t>ハンバイ</t>
    </rPh>
    <phoneticPr fontId="2"/>
  </si>
  <si>
    <t>④支払方法</t>
  </si>
  <si>
    <t>申込期限</t>
    <phoneticPr fontId="2"/>
  </si>
  <si>
    <t>納入予定</t>
    <phoneticPr fontId="2"/>
  </si>
  <si>
    <t>※(虎翔会会費と一緒に納入してください）</t>
    <phoneticPr fontId="2"/>
  </si>
  <si>
    <t>納品後、速やかに選手を通して配布します。</t>
    <phoneticPr fontId="2"/>
  </si>
  <si>
    <t>※(納入期限は虎翔会費と同じ5月末日です）</t>
    <rPh sb="2" eb="4">
      <t>ノウニュウ</t>
    </rPh>
    <rPh sb="4" eb="6">
      <t>キゲン</t>
    </rPh>
    <rPh sb="7" eb="8">
      <t>トラ</t>
    </rPh>
    <rPh sb="8" eb="9">
      <t>ショウ</t>
    </rPh>
    <rPh sb="9" eb="10">
      <t>カイ</t>
    </rPh>
    <rPh sb="10" eb="11">
      <t>ヒ</t>
    </rPh>
    <rPh sb="12" eb="13">
      <t>オナ</t>
    </rPh>
    <rPh sb="15" eb="16">
      <t>ガツ</t>
    </rPh>
    <rPh sb="16" eb="18">
      <t>マツジツ</t>
    </rPh>
    <phoneticPr fontId="2"/>
  </si>
  <si>
    <t>支払方法</t>
    <phoneticPr fontId="2"/>
  </si>
  <si>
    <t>現在調整中。</t>
    <rPh sb="0" eb="5">
      <t>ゲンザイチョウセイチュウ</t>
    </rPh>
    <phoneticPr fontId="2"/>
  </si>
  <si>
    <t>ご購入の方は、下記要領にて記入し各学年代表までLINEにて申し込み下さい。</t>
    <rPh sb="1" eb="3">
      <t>コウニュウ</t>
    </rPh>
    <rPh sb="4" eb="5">
      <t>カタ</t>
    </rPh>
    <rPh sb="7" eb="9">
      <t>カキ</t>
    </rPh>
    <rPh sb="9" eb="11">
      <t>ヨウリョウ</t>
    </rPh>
    <rPh sb="13" eb="15">
      <t>キニュウ</t>
    </rPh>
    <rPh sb="16" eb="17">
      <t>カク</t>
    </rPh>
    <rPh sb="17" eb="21">
      <t>ガクネンダイヒョウ</t>
    </rPh>
    <rPh sb="29" eb="30">
      <t>モウ</t>
    </rPh>
    <rPh sb="31" eb="32">
      <t>コ</t>
    </rPh>
    <rPh sb="33" eb="34">
      <t>クダ</t>
    </rPh>
    <phoneticPr fontId="2"/>
  </si>
  <si>
    <t>また、購入をされない場合も【購入しません】と各学年代表までLINEお願いいたします。</t>
    <rPh sb="22" eb="23">
      <t>カク</t>
    </rPh>
    <rPh sb="23" eb="27">
      <t>ガクネンダイヒョウ</t>
    </rPh>
    <rPh sb="34" eb="35">
      <t>ネガ</t>
    </rPh>
    <phoneticPr fontId="2"/>
  </si>
  <si>
    <t>①　選手氏名　学年</t>
    <rPh sb="2" eb="4">
      <t>センシュ</t>
    </rPh>
    <rPh sb="4" eb="6">
      <t>シメイ</t>
    </rPh>
    <rPh sb="7" eb="9">
      <t>ガクネン</t>
    </rPh>
    <phoneticPr fontId="2"/>
  </si>
  <si>
    <r>
      <t>②　タオルマフラーを　　　</t>
    </r>
    <r>
      <rPr>
        <b/>
        <u/>
        <sz val="11"/>
        <color rgb="FF000000"/>
        <rFont val="メイリオ"/>
        <family val="3"/>
        <charset val="128"/>
      </rPr>
      <t>　　　　枚</t>
    </r>
    <r>
      <rPr>
        <sz val="11"/>
        <color rgb="FF000000"/>
        <rFont val="メイリオ"/>
        <family val="3"/>
        <charset val="128"/>
      </rPr>
      <t>　　　購入します</t>
    </r>
    <phoneticPr fontId="2"/>
  </si>
  <si>
    <r>
      <t>③　応援Tシャツを　　 　　</t>
    </r>
    <r>
      <rPr>
        <b/>
        <u/>
        <sz val="11"/>
        <color rgb="FF000000"/>
        <rFont val="メイリオ"/>
        <family val="3"/>
        <charset val="128"/>
      </rPr>
      <t>　　　　枚</t>
    </r>
    <r>
      <rPr>
        <sz val="11"/>
        <color rgb="FF000000"/>
        <rFont val="メイリオ"/>
        <family val="3"/>
        <charset val="128"/>
      </rPr>
      <t>　　　購入します　　</t>
    </r>
    <rPh sb="2" eb="4">
      <t>オウエン</t>
    </rPh>
    <phoneticPr fontId="2"/>
  </si>
  <si>
    <r>
      <t>④　応援用チームマスクを　　　　フリーサイズ</t>
    </r>
    <r>
      <rPr>
        <b/>
        <u/>
        <sz val="11"/>
        <color rgb="FF000000"/>
        <rFont val="メイリオ"/>
        <family val="3"/>
        <charset val="128"/>
      </rPr>
      <t>　　　　枚</t>
    </r>
    <r>
      <rPr>
        <sz val="11"/>
        <color rgb="FF000000"/>
        <rFont val="メイリオ"/>
        <family val="3"/>
        <charset val="128"/>
      </rPr>
      <t>・Jrフリーサイズ</t>
    </r>
    <r>
      <rPr>
        <b/>
        <u/>
        <sz val="11"/>
        <color rgb="FF000000"/>
        <rFont val="メイリオ"/>
        <family val="3"/>
        <charset val="128"/>
      </rPr>
      <t>　　　　枚</t>
    </r>
    <r>
      <rPr>
        <sz val="11"/>
        <color rgb="FF000000"/>
        <rFont val="メイリオ"/>
        <family val="3"/>
        <charset val="128"/>
      </rPr>
      <t>　　　購入します</t>
    </r>
    <rPh sb="2" eb="5">
      <t>オウエンヨウ</t>
    </rPh>
    <phoneticPr fontId="2"/>
  </si>
  <si>
    <t>⑤　保護者様氏名</t>
    <rPh sb="2" eb="6">
      <t>ホゴシャサマ</t>
    </rPh>
    <rPh sb="6" eb="8">
      <t>シメイ</t>
    </rPh>
    <phoneticPr fontId="2"/>
  </si>
  <si>
    <t>以上です。宜しくお願いいたします。</t>
    <rPh sb="0" eb="2">
      <t>イジョウ</t>
    </rPh>
    <rPh sb="5" eb="6">
      <t>ヨロ</t>
    </rPh>
    <rPh sb="9" eb="10">
      <t>ネガ</t>
    </rPh>
    <phoneticPr fontId="2"/>
  </si>
  <si>
    <t>令和3年5月吉日</t>
    <rPh sb="0" eb="2">
      <t>レイワ</t>
    </rPh>
    <rPh sb="3" eb="4">
      <t>ネン</t>
    </rPh>
    <rPh sb="5" eb="6">
      <t>ガツ</t>
    </rPh>
    <rPh sb="6" eb="8">
      <t>キチジツ</t>
    </rPh>
    <phoneticPr fontId="2"/>
  </si>
  <si>
    <t>2021年5月31日(月)</t>
    <rPh sb="4" eb="5">
      <t>ネン</t>
    </rPh>
    <rPh sb="6" eb="7">
      <t>ガツ</t>
    </rPh>
    <rPh sb="9" eb="10">
      <t>ニチ</t>
    </rPh>
    <rPh sb="10" eb="13">
      <t>ゲツ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</si>
</sst>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 &quot;#,##0"/>
    <numFmt numFmtId="177" formatCode="yyyy&quot;年&quot;m&quot;月&quot;d&quot;日&quot;;@"/>
    <numFmt numFmtId="178" formatCode="[$-F800]dddd\,\ mmmm\ dd\,\ yyyy"/>
    <numFmt numFmtId="179" formatCode="m&quot;月&quot;d&quot;日&quot;;@"/>
  </numFmts>
  <fonts count="54">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2"/>
      <color indexed="8"/>
      <name val="ＭＳ Ｐゴシック"/>
      <family val="3"/>
      <charset val="128"/>
    </font>
    <font>
      <sz val="26"/>
      <color indexed="8"/>
      <name val="ＭＳ Ｐゴシック"/>
      <family val="3"/>
      <charset val="128"/>
    </font>
    <font>
      <sz val="22"/>
      <color indexed="8"/>
      <name val="ＭＳ Ｐゴシック"/>
      <family val="3"/>
      <charset val="128"/>
    </font>
    <font>
      <sz val="6"/>
      <name val="ＭＳ Ｐゴシック"/>
      <family val="3"/>
      <charset val="128"/>
    </font>
    <font>
      <sz val="6"/>
      <name val="Yu gothic"/>
      <family val="3"/>
      <charset val="128"/>
    </font>
    <font>
      <sz val="11"/>
      <color theme="1"/>
      <name val="ＭＳ ゴシック"/>
      <family val="3"/>
      <charset val="128"/>
    </font>
    <font>
      <b/>
      <sz val="11"/>
      <color theme="1"/>
      <name val="ＭＳ ゴシック"/>
      <family val="3"/>
      <charset val="128"/>
    </font>
    <font>
      <sz val="11"/>
      <color theme="1"/>
      <name val="游ゴシック"/>
      <family val="3"/>
      <charset val="128"/>
      <scheme val="minor"/>
    </font>
    <font>
      <sz val="10"/>
      <color theme="1"/>
      <name val="游ゴシック"/>
      <family val="3"/>
      <charset val="128"/>
      <scheme val="minor"/>
    </font>
    <font>
      <sz val="11"/>
      <color rgb="FF000000"/>
      <name val="游ゴシック"/>
      <family val="3"/>
      <charset val="128"/>
      <scheme val="minor"/>
    </font>
    <font>
      <b/>
      <sz val="18"/>
      <color rgb="FF000000"/>
      <name val="游ゴシック"/>
      <family val="3"/>
      <charset val="128"/>
      <scheme val="minor"/>
    </font>
    <font>
      <b/>
      <sz val="11"/>
      <color theme="1"/>
      <name val="游ゴシック"/>
      <family val="3"/>
      <charset val="128"/>
      <scheme val="minor"/>
    </font>
    <font>
      <b/>
      <sz val="16"/>
      <color rgb="FF000000"/>
      <name val="游ゴシック"/>
      <family val="3"/>
      <charset val="128"/>
      <scheme val="minor"/>
    </font>
    <font>
      <sz val="9"/>
      <color theme="1"/>
      <name val="游ゴシック"/>
      <family val="3"/>
      <charset val="128"/>
      <scheme val="minor"/>
    </font>
    <font>
      <sz val="9"/>
      <color rgb="FF000000"/>
      <name val="游ゴシック"/>
      <family val="3"/>
      <charset val="128"/>
      <scheme val="minor"/>
    </font>
    <font>
      <sz val="14"/>
      <color theme="1"/>
      <name val="游ゴシック"/>
      <family val="2"/>
      <charset val="128"/>
      <scheme val="minor"/>
    </font>
    <font>
      <sz val="11"/>
      <name val="Yu gothic"/>
      <family val="3"/>
      <charset val="128"/>
    </font>
    <font>
      <b/>
      <sz val="16"/>
      <name val="AR P丸ゴシック体M"/>
      <family val="3"/>
      <charset val="128"/>
    </font>
    <font>
      <sz val="11"/>
      <name val="AR P丸ゴシック体M"/>
      <family val="3"/>
      <charset val="128"/>
    </font>
    <font>
      <sz val="11"/>
      <color rgb="FF000000"/>
      <name val="AR P丸ゴシック体M"/>
      <family val="3"/>
      <charset val="128"/>
    </font>
    <font>
      <strike/>
      <sz val="11"/>
      <name val="AR P丸ゴシック体M"/>
      <family val="3"/>
      <charset val="128"/>
    </font>
    <font>
      <sz val="11"/>
      <color rgb="FFFF0000"/>
      <name val="Yu gothic"/>
      <family val="3"/>
      <charset val="128"/>
    </font>
    <font>
      <sz val="12"/>
      <color theme="1"/>
      <name val="游ゴシック"/>
      <family val="3"/>
      <charset val="128"/>
      <scheme val="minor"/>
    </font>
    <font>
      <sz val="12"/>
      <color theme="1"/>
      <name val="游ゴシック"/>
      <family val="2"/>
      <charset val="128"/>
      <scheme val="minor"/>
    </font>
    <font>
      <sz val="11"/>
      <color rgb="FF000000"/>
      <name val="Meiryo"/>
      <family val="3"/>
      <charset val="128"/>
    </font>
    <font>
      <sz val="18"/>
      <color rgb="FF000000"/>
      <name val="Meiryo"/>
      <family val="3"/>
      <charset val="128"/>
    </font>
    <font>
      <sz val="14"/>
      <color rgb="FF000000"/>
      <name val="Meiryo"/>
      <family val="3"/>
      <charset val="128"/>
    </font>
    <font>
      <b/>
      <sz val="14"/>
      <color rgb="FF000000"/>
      <name val="メイリオ"/>
      <family val="3"/>
      <charset val="128"/>
    </font>
    <font>
      <sz val="14"/>
      <color rgb="FF000000"/>
      <name val="メイリオ"/>
      <family val="3"/>
      <charset val="128"/>
    </font>
    <font>
      <b/>
      <sz val="11"/>
      <color rgb="FF000000"/>
      <name val="Meiryo"/>
      <family val="3"/>
      <charset val="128"/>
    </font>
    <font>
      <b/>
      <u/>
      <sz val="14"/>
      <name val="Meiryo"/>
      <family val="3"/>
      <charset val="128"/>
    </font>
    <font>
      <sz val="14"/>
      <name val="メイリオ"/>
      <family val="3"/>
      <charset val="128"/>
    </font>
    <font>
      <b/>
      <u/>
      <sz val="14"/>
      <name val="メイリオ"/>
      <family val="3"/>
      <charset val="128"/>
    </font>
    <font>
      <sz val="11"/>
      <name val="Meiryo"/>
      <family val="3"/>
      <charset val="128"/>
    </font>
    <font>
      <sz val="14"/>
      <name val="Meiryo"/>
      <family val="3"/>
      <charset val="128"/>
    </font>
    <font>
      <b/>
      <sz val="12"/>
      <color rgb="FF000000"/>
      <name val="Meiryo"/>
      <family val="3"/>
      <charset val="128"/>
    </font>
    <font>
      <b/>
      <u/>
      <sz val="14"/>
      <color rgb="FF000000"/>
      <name val="Meiryo"/>
      <family val="3"/>
      <charset val="128"/>
    </font>
    <font>
      <sz val="10"/>
      <color rgb="FF000000"/>
      <name val="Meiryo"/>
      <family val="3"/>
      <charset val="128"/>
    </font>
    <font>
      <b/>
      <sz val="14"/>
      <color rgb="FF000000"/>
      <name val="Meiryo"/>
      <family val="3"/>
      <charset val="128"/>
    </font>
    <font>
      <b/>
      <u/>
      <sz val="11"/>
      <color rgb="FF000000"/>
      <name val="Meiryo"/>
      <family val="3"/>
      <charset val="128"/>
    </font>
    <font>
      <u val="double"/>
      <sz val="11"/>
      <color rgb="FF000000"/>
      <name val="Meiryo"/>
      <family val="3"/>
      <charset val="128"/>
    </font>
    <font>
      <u/>
      <sz val="11"/>
      <color rgb="FF000000"/>
      <name val="Meiryo"/>
      <family val="3"/>
      <charset val="128"/>
    </font>
    <font>
      <b/>
      <u/>
      <sz val="11"/>
      <color rgb="FF000000"/>
      <name val="メイリオ"/>
      <family val="3"/>
      <charset val="128"/>
    </font>
    <font>
      <sz val="11"/>
      <color rgb="FF000000"/>
      <name val="メイリオ"/>
      <family val="3"/>
      <charset val="128"/>
    </font>
    <font>
      <sz val="10"/>
      <color rgb="FF000000"/>
      <name val="Yu gothic"/>
      <family val="3"/>
      <charset val="128"/>
    </font>
    <font>
      <b/>
      <sz val="11"/>
      <color rgb="FFFF0000"/>
      <name val="Meiryo"/>
      <family val="3"/>
      <charset val="128"/>
    </font>
    <font>
      <b/>
      <sz val="10"/>
      <color rgb="FFFF0000"/>
      <name val="Meiryo"/>
      <family val="3"/>
      <charset val="128"/>
    </font>
    <font>
      <b/>
      <sz val="8"/>
      <color rgb="FFFF0000"/>
      <name val="Meiryo"/>
      <family val="3"/>
      <charset val="128"/>
    </font>
    <font>
      <b/>
      <sz val="10"/>
      <color rgb="FFFF0000"/>
      <name val="HGPｺﾞｼｯｸE"/>
      <family val="3"/>
      <charset val="128"/>
    </font>
    <font>
      <b/>
      <sz val="11"/>
      <color rgb="FFFF0000"/>
      <name val="游ゴシック"/>
      <family val="2"/>
      <charset val="128"/>
      <scheme val="minor"/>
    </font>
    <font>
      <b/>
      <sz val="11"/>
      <color rgb="FFFF0000"/>
      <name val="游ゴシック"/>
      <family val="3"/>
      <charset val="128"/>
      <scheme val="minor"/>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FFFF00"/>
        <bgColor rgb="FFFFFF00"/>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style="thin">
        <color indexed="64"/>
      </top>
      <bottom/>
      <diagonal/>
    </border>
    <border>
      <left style="thin">
        <color auto="1"/>
      </left>
      <right style="thin">
        <color auto="1"/>
      </right>
      <top style="double">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82">
    <xf numFmtId="0" fontId="0" fillId="0" borderId="0" xfId="0">
      <alignment vertical="center"/>
    </xf>
    <xf numFmtId="0" fontId="0" fillId="0" borderId="0" xfId="0" applyAlignment="1">
      <alignment horizontal="center" vertical="center"/>
    </xf>
    <xf numFmtId="38" fontId="0" fillId="0" borderId="0" xfId="1" applyFont="1">
      <alignment vertical="center"/>
    </xf>
    <xf numFmtId="0" fontId="3" fillId="0" borderId="0" xfId="0" applyFont="1" applyAlignment="1">
      <alignment horizontal="right" vertical="center"/>
    </xf>
    <xf numFmtId="0" fontId="3" fillId="0" borderId="0" xfId="0" applyFont="1">
      <alignment vertical="center"/>
    </xf>
    <xf numFmtId="0" fontId="5" fillId="0" borderId="0" xfId="0" applyFont="1">
      <alignment vertical="center"/>
    </xf>
    <xf numFmtId="0" fontId="4" fillId="0" borderId="0" xfId="0" applyFont="1" applyAlignment="1">
      <alignment horizontal="center" vertical="center"/>
    </xf>
    <xf numFmtId="0" fontId="3" fillId="0" borderId="0" xfId="0" applyFont="1" applyAlignment="1">
      <alignment horizontal="left" vertical="center"/>
    </xf>
    <xf numFmtId="0" fontId="4" fillId="0" borderId="0" xfId="0" applyFont="1" applyAlignment="1">
      <alignment horizontal="left" vertical="center"/>
    </xf>
    <xf numFmtId="0" fontId="3" fillId="0" borderId="0" xfId="0" applyFont="1" applyAlignment="1">
      <alignment horizontal="center" vertical="center"/>
    </xf>
    <xf numFmtId="38" fontId="0" fillId="0" borderId="0" xfId="1" applyFont="1" applyAlignment="1">
      <alignment horizontal="center" vertical="center"/>
    </xf>
    <xf numFmtId="0" fontId="8" fillId="0" borderId="0" xfId="0" applyFont="1">
      <alignment vertical="center"/>
    </xf>
    <xf numFmtId="38" fontId="8" fillId="0" borderId="0" xfId="0" applyNumberFormat="1" applyFont="1">
      <alignment vertical="center"/>
    </xf>
    <xf numFmtId="0" fontId="9" fillId="0" borderId="0" xfId="0" applyFont="1">
      <alignment vertical="center"/>
    </xf>
    <xf numFmtId="38" fontId="9" fillId="0" borderId="0" xfId="1" applyFont="1">
      <alignment vertical="center"/>
    </xf>
    <xf numFmtId="38" fontId="8" fillId="0" borderId="0" xfId="1" applyFont="1">
      <alignment vertical="center"/>
    </xf>
    <xf numFmtId="0" fontId="8" fillId="0" borderId="0" xfId="0" applyFont="1" applyAlignment="1">
      <alignment horizontal="center" vertical="center"/>
    </xf>
    <xf numFmtId="38" fontId="8" fillId="0" borderId="0" xfId="1" applyFont="1" applyAlignment="1">
      <alignment horizontal="center" vertical="center"/>
    </xf>
    <xf numFmtId="0" fontId="8" fillId="3" borderId="0" xfId="0" applyFont="1" applyFill="1">
      <alignment vertical="center"/>
    </xf>
    <xf numFmtId="38" fontId="8" fillId="3" borderId="0" xfId="1" applyFont="1" applyFill="1">
      <alignment vertical="center"/>
    </xf>
    <xf numFmtId="0" fontId="8" fillId="2" borderId="0" xfId="0" applyFont="1" applyFill="1">
      <alignment vertical="center"/>
    </xf>
    <xf numFmtId="38" fontId="8" fillId="2" borderId="0" xfId="1" applyFont="1" applyFill="1">
      <alignment vertical="center"/>
    </xf>
    <xf numFmtId="58" fontId="8" fillId="0" borderId="0" xfId="0" applyNumberFormat="1" applyFont="1" applyAlignment="1">
      <alignment horizontal="right"/>
    </xf>
    <xf numFmtId="0" fontId="8" fillId="0" borderId="0" xfId="0" applyFont="1">
      <alignment vertical="center"/>
    </xf>
    <xf numFmtId="0" fontId="0" fillId="0" borderId="0" xfId="0">
      <alignment vertical="center"/>
    </xf>
    <xf numFmtId="0" fontId="8" fillId="0" borderId="0" xfId="0" applyFont="1" applyFill="1">
      <alignment vertical="center"/>
    </xf>
    <xf numFmtId="38" fontId="8" fillId="0" borderId="0" xfId="0" applyNumberFormat="1" applyFont="1" applyFill="1">
      <alignment vertical="center"/>
    </xf>
    <xf numFmtId="38" fontId="8" fillId="0" borderId="5" xfId="1" applyFont="1" applyFill="1" applyBorder="1">
      <alignment vertical="center"/>
    </xf>
    <xf numFmtId="38" fontId="9" fillId="0" borderId="0" xfId="0" applyNumberFormat="1" applyFont="1" applyFill="1">
      <alignment vertical="center"/>
    </xf>
    <xf numFmtId="0" fontId="0" fillId="0" borderId="0" xfId="0" applyFill="1">
      <alignment vertical="center"/>
    </xf>
    <xf numFmtId="0" fontId="0" fillId="0" borderId="1" xfId="0"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176" fontId="0" fillId="0" borderId="1" xfId="1" applyNumberFormat="1" applyFont="1" applyFill="1" applyBorder="1">
      <alignment vertical="center"/>
    </xf>
    <xf numFmtId="0" fontId="0" fillId="0" borderId="1" xfId="0" applyFill="1" applyBorder="1" applyAlignment="1">
      <alignment horizontal="center" vertical="center" shrinkToFit="1"/>
    </xf>
    <xf numFmtId="0" fontId="0" fillId="0" borderId="1" xfId="0" applyFill="1" applyBorder="1" applyAlignment="1">
      <alignment vertical="center" shrinkToFit="1"/>
    </xf>
    <xf numFmtId="38" fontId="0" fillId="0" borderId="2" xfId="1" applyFont="1" applyFill="1" applyBorder="1">
      <alignment vertical="center"/>
    </xf>
    <xf numFmtId="176" fontId="0" fillId="0" borderId="2" xfId="1" applyNumberFormat="1" applyFont="1" applyFill="1" applyBorder="1">
      <alignment vertical="center"/>
    </xf>
    <xf numFmtId="0" fontId="0" fillId="0" borderId="2" xfId="0" applyFill="1" applyBorder="1" applyAlignment="1">
      <alignment vertical="center" shrinkToFit="1"/>
    </xf>
    <xf numFmtId="38" fontId="0" fillId="0" borderId="3" xfId="1" applyFont="1" applyFill="1" applyBorder="1">
      <alignment vertical="center"/>
    </xf>
    <xf numFmtId="176" fontId="0" fillId="0" borderId="3" xfId="1" applyNumberFormat="1" applyFont="1" applyFill="1" applyBorder="1">
      <alignment vertical="center"/>
    </xf>
    <xf numFmtId="0" fontId="0" fillId="0" borderId="3" xfId="0" applyFill="1" applyBorder="1" applyAlignment="1">
      <alignment vertical="center" shrinkToFit="1"/>
    </xf>
    <xf numFmtId="38" fontId="0" fillId="0" borderId="4" xfId="1" applyFont="1" applyFill="1" applyBorder="1">
      <alignment vertical="center"/>
    </xf>
    <xf numFmtId="176" fontId="0" fillId="0" borderId="4" xfId="1" applyNumberFormat="1" applyFont="1" applyFill="1" applyBorder="1">
      <alignment vertical="center"/>
    </xf>
    <xf numFmtId="0" fontId="0" fillId="0" borderId="4" xfId="0" applyFill="1" applyBorder="1" applyAlignment="1">
      <alignment vertical="center" shrinkToFit="1"/>
    </xf>
    <xf numFmtId="38" fontId="0" fillId="0" borderId="0" xfId="1" applyFont="1" applyFill="1">
      <alignment vertical="center"/>
    </xf>
    <xf numFmtId="176" fontId="0" fillId="0" borderId="0" xfId="1" applyNumberFormat="1" applyFont="1" applyFill="1">
      <alignment vertical="center"/>
    </xf>
    <xf numFmtId="176" fontId="0" fillId="0" borderId="1" xfId="1" applyNumberFormat="1" applyFont="1" applyFill="1" applyBorder="1" applyAlignment="1">
      <alignment horizontal="center" vertical="center"/>
    </xf>
    <xf numFmtId="0" fontId="8" fillId="0" borderId="0" xfId="0" applyFont="1">
      <alignment vertical="center"/>
    </xf>
    <xf numFmtId="0" fontId="0" fillId="0" borderId="1" xfId="0" applyFill="1" applyBorder="1" applyAlignment="1">
      <alignment horizontal="left" vertical="center"/>
    </xf>
    <xf numFmtId="0" fontId="0" fillId="0" borderId="1" xfId="0" applyFill="1" applyBorder="1" applyAlignment="1">
      <alignment horizontal="right" vertical="center"/>
    </xf>
    <xf numFmtId="0" fontId="10" fillId="0" borderId="0" xfId="0" applyFont="1" applyFill="1">
      <alignment vertical="center"/>
    </xf>
    <xf numFmtId="38" fontId="10" fillId="0" borderId="0" xfId="0" applyNumberFormat="1" applyFont="1" applyFill="1">
      <alignment vertical="center"/>
    </xf>
    <xf numFmtId="38" fontId="12" fillId="0" borderId="0" xfId="0" applyNumberFormat="1" applyFont="1" applyFill="1" applyAlignment="1">
      <alignment horizontal="right" vertical="center"/>
    </xf>
    <xf numFmtId="0" fontId="14" fillId="0" borderId="0" xfId="0" applyFont="1" applyFill="1">
      <alignment vertical="center"/>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shrinkToFit="1"/>
    </xf>
    <xf numFmtId="0" fontId="10" fillId="0" borderId="1" xfId="0" applyFont="1" applyFill="1" applyBorder="1">
      <alignment vertical="center"/>
    </xf>
    <xf numFmtId="38" fontId="10" fillId="0" borderId="1" xfId="1" applyFont="1" applyFill="1" applyBorder="1">
      <alignment vertical="center"/>
    </xf>
    <xf numFmtId="176" fontId="10" fillId="0" borderId="1" xfId="1" applyNumberFormat="1" applyFont="1" applyFill="1" applyBorder="1">
      <alignment vertical="center"/>
    </xf>
    <xf numFmtId="0" fontId="10" fillId="0" borderId="1" xfId="0" applyFont="1" applyFill="1" applyBorder="1" applyAlignment="1">
      <alignment vertical="center" shrinkToFit="1"/>
    </xf>
    <xf numFmtId="38" fontId="10" fillId="0" borderId="5" xfId="1" applyFont="1" applyFill="1" applyBorder="1">
      <alignment vertical="center"/>
    </xf>
    <xf numFmtId="0" fontId="10" fillId="0" borderId="2" xfId="0" applyFont="1" applyFill="1" applyBorder="1">
      <alignment vertical="center"/>
    </xf>
    <xf numFmtId="38" fontId="10" fillId="0" borderId="2" xfId="1" applyFont="1" applyFill="1" applyBorder="1">
      <alignment vertical="center"/>
    </xf>
    <xf numFmtId="176" fontId="10" fillId="0" borderId="2" xfId="1" applyNumberFormat="1" applyFont="1" applyFill="1" applyBorder="1">
      <alignment vertical="center"/>
    </xf>
    <xf numFmtId="0" fontId="10" fillId="0" borderId="2" xfId="0" applyFont="1" applyFill="1" applyBorder="1" applyAlignment="1">
      <alignment vertical="center" shrinkToFit="1"/>
    </xf>
    <xf numFmtId="0" fontId="10" fillId="0" borderId="3" xfId="0" applyFont="1" applyFill="1" applyBorder="1">
      <alignment vertical="center"/>
    </xf>
    <xf numFmtId="38" fontId="10" fillId="0" borderId="3" xfId="1" applyFont="1" applyFill="1" applyBorder="1">
      <alignment vertical="center"/>
    </xf>
    <xf numFmtId="176" fontId="10" fillId="0" borderId="3" xfId="1" applyNumberFormat="1" applyFont="1" applyFill="1" applyBorder="1">
      <alignment vertical="center"/>
    </xf>
    <xf numFmtId="0" fontId="10" fillId="0" borderId="3" xfId="0" applyFont="1" applyFill="1" applyBorder="1" applyAlignment="1">
      <alignment vertical="center" shrinkToFit="1"/>
    </xf>
    <xf numFmtId="0" fontId="10" fillId="0" borderId="4" xfId="0" applyFont="1" applyFill="1" applyBorder="1">
      <alignment vertical="center"/>
    </xf>
    <xf numFmtId="38" fontId="10" fillId="0" borderId="4" xfId="1" applyFont="1" applyFill="1" applyBorder="1">
      <alignment vertical="center"/>
    </xf>
    <xf numFmtId="176" fontId="10" fillId="0" borderId="4" xfId="1" applyNumberFormat="1" applyFont="1" applyFill="1" applyBorder="1">
      <alignment vertical="center"/>
    </xf>
    <xf numFmtId="0" fontId="10" fillId="0" borderId="4" xfId="0" applyFont="1" applyFill="1" applyBorder="1" applyAlignment="1">
      <alignment vertical="center" shrinkToFit="1"/>
    </xf>
    <xf numFmtId="38" fontId="14" fillId="0" borderId="0" xfId="0" applyNumberFormat="1" applyFont="1" applyFill="1">
      <alignment vertical="center"/>
    </xf>
    <xf numFmtId="176" fontId="10" fillId="0" borderId="0" xfId="1" applyNumberFormat="1" applyFont="1" applyFill="1">
      <alignment vertical="center"/>
    </xf>
    <xf numFmtId="176" fontId="10" fillId="0" borderId="1" xfId="1" applyNumberFormat="1" applyFont="1" applyFill="1" applyBorder="1" applyAlignment="1">
      <alignment horizontal="center" vertical="center"/>
    </xf>
    <xf numFmtId="0" fontId="12" fillId="0" borderId="0" xfId="0" applyFont="1" applyFill="1" applyAlignment="1"/>
    <xf numFmtId="0" fontId="12" fillId="0" borderId="0" xfId="0" applyFont="1" applyFill="1">
      <alignment vertical="center"/>
    </xf>
    <xf numFmtId="38" fontId="10" fillId="4" borderId="1" xfId="1" applyFont="1" applyFill="1" applyBorder="1">
      <alignment vertical="center"/>
    </xf>
    <xf numFmtId="38" fontId="0" fillId="0" borderId="1" xfId="1" applyFont="1" applyFill="1" applyBorder="1" applyAlignment="1">
      <alignment horizontal="right" vertical="center"/>
    </xf>
    <xf numFmtId="0" fontId="0" fillId="0" borderId="2" xfId="0" applyFill="1" applyBorder="1" applyAlignment="1">
      <alignment vertical="center"/>
    </xf>
    <xf numFmtId="0" fontId="0" fillId="0" borderId="3" xfId="0" applyFill="1" applyBorder="1" applyAlignment="1">
      <alignment vertical="center"/>
    </xf>
    <xf numFmtId="0" fontId="0" fillId="0" borderId="4" xfId="0" applyFill="1" applyBorder="1" applyAlignment="1">
      <alignment vertical="center"/>
    </xf>
    <xf numFmtId="0" fontId="11" fillId="0" borderId="1" xfId="0" applyFont="1" applyFill="1" applyBorder="1" applyAlignment="1">
      <alignment vertical="center" wrapText="1" shrinkToFit="1"/>
    </xf>
    <xf numFmtId="0" fontId="0" fillId="0" borderId="1" xfId="0" applyFont="1" applyFill="1" applyBorder="1">
      <alignment vertical="center"/>
    </xf>
    <xf numFmtId="0" fontId="0" fillId="0" borderId="0" xfId="0">
      <alignment vertical="center"/>
    </xf>
    <xf numFmtId="0" fontId="12" fillId="0" borderId="0" xfId="0" applyFont="1" applyAlignment="1">
      <alignment horizontal="right" vertical="center"/>
    </xf>
    <xf numFmtId="0" fontId="10" fillId="0" borderId="6" xfId="0" applyFont="1" applyBorder="1" applyAlignment="1">
      <alignment horizontal="center" vertical="center"/>
    </xf>
    <xf numFmtId="0" fontId="10" fillId="0" borderId="6" xfId="0" applyFont="1" applyBorder="1" applyAlignment="1">
      <alignment horizontal="left" vertical="center"/>
    </xf>
    <xf numFmtId="0" fontId="10" fillId="0" borderId="6" xfId="0" applyFont="1" applyBorder="1" applyAlignment="1">
      <alignment vertical="center" shrinkToFit="1"/>
    </xf>
    <xf numFmtId="0" fontId="10" fillId="0" borderId="7" xfId="0" applyFont="1" applyBorder="1" applyAlignment="1">
      <alignment horizontal="center" vertical="center"/>
    </xf>
    <xf numFmtId="0" fontId="10" fillId="0" borderId="7" xfId="0" applyFont="1" applyBorder="1" applyAlignment="1">
      <alignment horizontal="left" vertical="center"/>
    </xf>
    <xf numFmtId="0" fontId="10" fillId="0" borderId="7" xfId="0" applyFont="1" applyBorder="1" applyAlignment="1">
      <alignment vertical="center" shrinkToFit="1"/>
    </xf>
    <xf numFmtId="0" fontId="10" fillId="0" borderId="7" xfId="0" applyFont="1" applyBorder="1">
      <alignment vertical="center"/>
    </xf>
    <xf numFmtId="0" fontId="11" fillId="0" borderId="7" xfId="0" applyFont="1" applyBorder="1" applyAlignment="1">
      <alignment vertical="center" wrapText="1"/>
    </xf>
    <xf numFmtId="0" fontId="11" fillId="0" borderId="7" xfId="0" applyFont="1" applyBorder="1" applyAlignment="1">
      <alignment vertical="center" shrinkToFit="1"/>
    </xf>
    <xf numFmtId="0" fontId="16" fillId="0" borderId="7" xfId="0" applyFont="1" applyBorder="1" applyAlignment="1">
      <alignment vertical="center" shrinkToFit="1"/>
    </xf>
    <xf numFmtId="56" fontId="10" fillId="0" borderId="7" xfId="0" applyNumberFormat="1" applyFont="1" applyBorder="1">
      <alignment vertical="center"/>
    </xf>
    <xf numFmtId="0" fontId="10" fillId="0" borderId="8" xfId="0" applyFont="1" applyBorder="1">
      <alignment vertical="center"/>
    </xf>
    <xf numFmtId="0" fontId="10" fillId="0" borderId="8" xfId="0" applyFont="1" applyBorder="1" applyAlignment="1">
      <alignment vertical="center" shrinkToFit="1"/>
    </xf>
    <xf numFmtId="0" fontId="10" fillId="0" borderId="0" xfId="0" applyFont="1">
      <alignment vertical="center"/>
    </xf>
    <xf numFmtId="0" fontId="17" fillId="0" borderId="0" xfId="0" applyFont="1" applyAlignment="1">
      <alignment horizontal="right" vertical="center"/>
    </xf>
    <xf numFmtId="0" fontId="18" fillId="0" borderId="0" xfId="0" applyFont="1">
      <alignment vertical="center"/>
    </xf>
    <xf numFmtId="0" fontId="18" fillId="0" borderId="0" xfId="0" applyFont="1" applyAlignment="1">
      <alignment horizontal="left" vertical="center"/>
    </xf>
    <xf numFmtId="0" fontId="18" fillId="0" borderId="0" xfId="0" applyFont="1" applyAlignment="1">
      <alignment horizontal="center" vertical="center"/>
    </xf>
    <xf numFmtId="0" fontId="19" fillId="0" borderId="0" xfId="0" applyFont="1">
      <alignment vertical="center"/>
    </xf>
    <xf numFmtId="0" fontId="0" fillId="0" borderId="0" xfId="0" applyAlignment="1">
      <alignment horizontal="right" vertical="center"/>
    </xf>
    <xf numFmtId="0" fontId="20" fillId="0" borderId="0" xfId="0" applyFont="1">
      <alignment vertical="center"/>
    </xf>
    <xf numFmtId="0" fontId="21" fillId="0" borderId="0" xfId="0" applyFont="1">
      <alignment vertical="center"/>
    </xf>
    <xf numFmtId="0" fontId="22" fillId="0" borderId="0" xfId="0" applyFont="1">
      <alignment vertical="center"/>
    </xf>
    <xf numFmtId="0" fontId="24" fillId="5" borderId="0" xfId="0" applyFont="1" applyFill="1">
      <alignment vertical="center"/>
    </xf>
    <xf numFmtId="0" fontId="21" fillId="0" borderId="0" xfId="0" applyFont="1" applyAlignment="1">
      <alignment horizontal="center" vertical="center"/>
    </xf>
    <xf numFmtId="0" fontId="21" fillId="0" borderId="0" xfId="0" applyFont="1" applyAlignment="1">
      <alignment horizontal="left" vertical="center"/>
    </xf>
    <xf numFmtId="0" fontId="25" fillId="0" borderId="0" xfId="0" applyFont="1">
      <alignment vertical="center"/>
    </xf>
    <xf numFmtId="0" fontId="25" fillId="0" borderId="13" xfId="0" applyFont="1" applyBorder="1">
      <alignment vertical="center"/>
    </xf>
    <xf numFmtId="0" fontId="25" fillId="0" borderId="14" xfId="0" applyFont="1" applyBorder="1">
      <alignment vertical="center"/>
    </xf>
    <xf numFmtId="0" fontId="25" fillId="0" borderId="15" xfId="0" applyFont="1" applyBorder="1">
      <alignment vertical="center"/>
    </xf>
    <xf numFmtId="0" fontId="25" fillId="0" borderId="5" xfId="0" applyFont="1" applyBorder="1">
      <alignment vertical="center"/>
    </xf>
    <xf numFmtId="0" fontId="25" fillId="0" borderId="9" xfId="0" applyFont="1" applyBorder="1">
      <alignment vertical="center"/>
    </xf>
    <xf numFmtId="0" fontId="25" fillId="0" borderId="11" xfId="0" applyFont="1" applyBorder="1">
      <alignment vertical="center"/>
    </xf>
    <xf numFmtId="0" fontId="25" fillId="0" borderId="10" xfId="0" applyFont="1" applyBorder="1">
      <alignment vertical="center"/>
    </xf>
    <xf numFmtId="0" fontId="25" fillId="0" borderId="12" xfId="0" applyFont="1" applyBorder="1">
      <alignment vertical="center"/>
    </xf>
    <xf numFmtId="0" fontId="0" fillId="0" borderId="0" xfId="0">
      <alignment vertical="center"/>
    </xf>
    <xf numFmtId="0" fontId="18" fillId="4" borderId="0" xfId="0" applyFont="1" applyFill="1" applyAlignment="1">
      <alignment horizontal="left" vertical="center"/>
    </xf>
    <xf numFmtId="0" fontId="27" fillId="0" borderId="0" xfId="0" applyFont="1">
      <alignment vertical="center"/>
    </xf>
    <xf numFmtId="0" fontId="27" fillId="0" borderId="0" xfId="0" applyFont="1" applyAlignment="1">
      <alignment horizontal="right" vertical="center"/>
    </xf>
    <xf numFmtId="0" fontId="29" fillId="0" borderId="0" xfId="0" applyFont="1">
      <alignment vertical="center"/>
    </xf>
    <xf numFmtId="0" fontId="32" fillId="0" borderId="0" xfId="0" applyFont="1">
      <alignment vertical="center"/>
    </xf>
    <xf numFmtId="0" fontId="33" fillId="0" borderId="0" xfId="0" applyFont="1">
      <alignment vertical="center"/>
    </xf>
    <xf numFmtId="0" fontId="36" fillId="0" borderId="0" xfId="0" applyFont="1">
      <alignment vertical="center"/>
    </xf>
    <xf numFmtId="0" fontId="37" fillId="0" borderId="0" xfId="0" applyFont="1">
      <alignment vertical="center"/>
    </xf>
    <xf numFmtId="0" fontId="38" fillId="0" borderId="0" xfId="0" applyFont="1">
      <alignment vertical="center"/>
    </xf>
    <xf numFmtId="0" fontId="39" fillId="0" borderId="0" xfId="0" applyFont="1">
      <alignment vertical="center"/>
    </xf>
    <xf numFmtId="14" fontId="0" fillId="0" borderId="0" xfId="0" applyNumberFormat="1">
      <alignment vertical="center"/>
    </xf>
    <xf numFmtId="0" fontId="40" fillId="0" borderId="0" xfId="0" applyFont="1" applyAlignment="1">
      <alignment horizontal="right" vertical="center"/>
    </xf>
    <xf numFmtId="0" fontId="41" fillId="0" borderId="0" xfId="0" applyFont="1">
      <alignment vertical="center"/>
    </xf>
    <xf numFmtId="0" fontId="40" fillId="0" borderId="0" xfId="0" applyFont="1">
      <alignment vertical="center"/>
    </xf>
    <xf numFmtId="0" fontId="27" fillId="0" borderId="0" xfId="0" applyFont="1" applyAlignment="1">
      <alignment horizontal="center" vertical="center"/>
    </xf>
    <xf numFmtId="0" fontId="42" fillId="0" borderId="0" xfId="0" applyFont="1">
      <alignment vertical="center"/>
    </xf>
    <xf numFmtId="179" fontId="36" fillId="0" borderId="0" xfId="0" applyNumberFormat="1" applyFont="1">
      <alignment vertical="center"/>
    </xf>
    <xf numFmtId="38" fontId="27" fillId="0" borderId="0" xfId="0" applyNumberFormat="1" applyFont="1">
      <alignment vertical="center"/>
    </xf>
    <xf numFmtId="0" fontId="43" fillId="0" borderId="0" xfId="0" applyFont="1">
      <alignment vertical="center"/>
    </xf>
    <xf numFmtId="0" fontId="44" fillId="0" borderId="0" xfId="0" applyFont="1">
      <alignment vertical="center"/>
    </xf>
    <xf numFmtId="0" fontId="27" fillId="0" borderId="0" xfId="0" applyFont="1" applyAlignment="1">
      <alignment horizontal="left" vertical="center"/>
    </xf>
    <xf numFmtId="0" fontId="47" fillId="0" borderId="0" xfId="0" applyFont="1">
      <alignment vertical="center"/>
    </xf>
    <xf numFmtId="0" fontId="0" fillId="0" borderId="0" xfId="0" applyBorder="1">
      <alignment vertical="center"/>
    </xf>
    <xf numFmtId="0" fontId="49" fillId="0" borderId="0" xfId="0" applyFont="1" applyBorder="1" applyAlignment="1">
      <alignment horizontal="left" vertical="center"/>
    </xf>
    <xf numFmtId="0" fontId="49" fillId="0" borderId="0" xfId="0" applyFont="1" applyBorder="1" applyAlignment="1">
      <alignment horizontal="center" vertical="center"/>
    </xf>
    <xf numFmtId="0" fontId="50" fillId="0" borderId="0" xfId="0" applyFont="1" applyBorder="1" applyAlignment="1">
      <alignment horizontal="center" vertical="center"/>
    </xf>
    <xf numFmtId="0" fontId="51" fillId="0" borderId="0" xfId="0" applyFont="1" applyBorder="1" applyAlignment="1">
      <alignment horizontal="left" vertical="center"/>
    </xf>
    <xf numFmtId="0" fontId="52" fillId="0" borderId="0" xfId="0" applyFont="1">
      <alignment vertical="center"/>
    </xf>
    <xf numFmtId="0" fontId="53" fillId="0" borderId="0" xfId="0" applyFont="1">
      <alignment vertical="center"/>
    </xf>
    <xf numFmtId="0" fontId="4" fillId="0" borderId="0" xfId="0" applyFont="1" applyAlignment="1">
      <alignment horizontal="center" vertical="center"/>
    </xf>
    <xf numFmtId="31" fontId="3" fillId="0" borderId="0" xfId="0" applyNumberFormat="1" applyFont="1" applyAlignment="1">
      <alignment horizontal="left" vertical="center"/>
    </xf>
    <xf numFmtId="0" fontId="13" fillId="0" borderId="0" xfId="0" applyFont="1" applyFill="1" applyAlignment="1">
      <alignment horizontal="center" vertical="center"/>
    </xf>
    <xf numFmtId="0" fontId="10" fillId="0" borderId="5" xfId="0" applyFont="1" applyFill="1" applyBorder="1" applyAlignment="1">
      <alignment vertical="center"/>
    </xf>
    <xf numFmtId="0" fontId="0" fillId="0" borderId="5" xfId="0" applyBorder="1" applyAlignment="1">
      <alignment vertical="center"/>
    </xf>
    <xf numFmtId="0" fontId="15" fillId="0" borderId="0" xfId="0" applyFont="1" applyAlignment="1">
      <alignment horizontal="center" vertical="center"/>
    </xf>
    <xf numFmtId="0" fontId="10" fillId="0" borderId="0" xfId="0" applyFont="1">
      <alignment vertical="center"/>
    </xf>
    <xf numFmtId="0" fontId="20" fillId="0" borderId="0" xfId="0" applyFont="1" applyAlignment="1">
      <alignment horizontal="center" vertical="center"/>
    </xf>
    <xf numFmtId="0" fontId="0" fillId="0" borderId="0" xfId="0">
      <alignment vertical="center"/>
    </xf>
    <xf numFmtId="0" fontId="25" fillId="0" borderId="9" xfId="0" applyFont="1" applyBorder="1" applyAlignment="1">
      <alignment horizontal="center" vertical="center" wrapText="1"/>
    </xf>
    <xf numFmtId="0" fontId="25" fillId="0" borderId="5" xfId="0" applyFont="1" applyBorder="1" applyAlignment="1">
      <alignment horizontal="center" vertical="center"/>
    </xf>
    <xf numFmtId="0" fontId="25" fillId="0" borderId="10" xfId="0" applyFont="1" applyBorder="1" applyAlignment="1">
      <alignment horizontal="center" vertical="center"/>
    </xf>
    <xf numFmtId="0" fontId="25" fillId="0" borderId="11" xfId="0" applyFont="1" applyBorder="1" applyAlignment="1">
      <alignment horizontal="center" vertical="center"/>
    </xf>
    <xf numFmtId="0" fontId="25" fillId="0" borderId="0" xfId="0" applyFont="1" applyAlignment="1">
      <alignment horizontal="center" vertical="center"/>
    </xf>
    <xf numFmtId="0" fontId="25" fillId="0" borderId="12" xfId="0" applyFont="1" applyBorder="1" applyAlignment="1">
      <alignment horizontal="center" vertical="center"/>
    </xf>
    <xf numFmtId="0" fontId="25" fillId="0" borderId="15" xfId="0" applyFont="1" applyBorder="1" applyAlignment="1">
      <alignment horizontal="center" vertical="center"/>
    </xf>
    <xf numFmtId="0" fontId="25" fillId="0" borderId="13" xfId="0" applyFont="1" applyBorder="1" applyAlignment="1">
      <alignment horizontal="center" vertical="center"/>
    </xf>
    <xf numFmtId="0" fontId="25" fillId="0" borderId="14" xfId="0" applyFont="1" applyBorder="1" applyAlignment="1">
      <alignment horizontal="center" vertical="center"/>
    </xf>
    <xf numFmtId="0" fontId="26" fillId="0" borderId="9" xfId="0" applyFont="1" applyBorder="1" applyAlignment="1">
      <alignment horizontal="center" vertical="center"/>
    </xf>
    <xf numFmtId="0" fontId="18" fillId="0" borderId="0" xfId="0" applyFont="1" applyAlignment="1">
      <alignment horizontal="center" vertical="center"/>
    </xf>
    <xf numFmtId="177" fontId="27" fillId="0" borderId="0" xfId="0" applyNumberFormat="1" applyFont="1" applyAlignment="1">
      <alignment horizontal="right" vertical="center"/>
    </xf>
    <xf numFmtId="177" fontId="0" fillId="0" borderId="0" xfId="0" applyNumberFormat="1">
      <alignment vertical="center"/>
    </xf>
    <xf numFmtId="0" fontId="28" fillId="0" borderId="0" xfId="0" applyFont="1" applyAlignment="1">
      <alignment horizontal="center" vertical="center"/>
    </xf>
    <xf numFmtId="0" fontId="48" fillId="0" borderId="0" xfId="0" applyFont="1" applyBorder="1" applyAlignment="1">
      <alignment horizontal="left" vertical="center"/>
    </xf>
    <xf numFmtId="178" fontId="40" fillId="0" borderId="0" xfId="0" applyNumberFormat="1" applyFont="1" applyAlignment="1">
      <alignment horizontal="right" vertical="center"/>
    </xf>
    <xf numFmtId="0" fontId="40" fillId="0" borderId="0" xfId="0" applyFont="1" applyAlignment="1">
      <alignment horizontal="left" vertical="center"/>
    </xf>
    <xf numFmtId="0" fontId="40" fillId="0" borderId="0" xfId="0" applyFont="1" applyAlignment="1">
      <alignment horizontal="right" vertical="center"/>
    </xf>
    <xf numFmtId="0" fontId="41" fillId="0" borderId="0" xfId="0" applyFont="1" applyAlignment="1">
      <alignment horizontal="center" vertical="center"/>
    </xf>
    <xf numFmtId="0" fontId="40" fillId="0" borderId="0" xfId="0" applyFont="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268940</xdr:colOff>
      <xdr:row>0</xdr:row>
      <xdr:rowOff>203164</xdr:rowOff>
    </xdr:from>
    <xdr:to>
      <xdr:col>9</xdr:col>
      <xdr:colOff>549088</xdr:colOff>
      <xdr:row>39</xdr:row>
      <xdr:rowOff>149243</xdr:rowOff>
    </xdr:to>
    <xdr:pic>
      <xdr:nvPicPr>
        <xdr:cNvPr id="2" name="図 1">
          <a:extLst>
            <a:ext uri="{FF2B5EF4-FFF2-40B4-BE49-F238E27FC236}">
              <a16:creationId xmlns:a16="http://schemas.microsoft.com/office/drawing/2014/main" id="{F521D469-3FC0-4531-BB87-67CD4308D04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24" t="2005" r="3292" b="5245"/>
        <a:stretch/>
      </xdr:blipFill>
      <xdr:spPr bwMode="auto">
        <a:xfrm>
          <a:off x="268940" y="203164"/>
          <a:ext cx="6331324" cy="8686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J52"/>
  <sheetViews>
    <sheetView view="pageBreakPreview" topLeftCell="A22" zoomScaleNormal="100" zoomScaleSheetLayoutView="100" workbookViewId="0">
      <selection activeCell="N6" sqref="N6"/>
    </sheetView>
  </sheetViews>
  <sheetFormatPr defaultColWidth="8.69921875" defaultRowHeight="18"/>
  <cols>
    <col min="2" max="2" width="11.19921875" customWidth="1"/>
    <col min="3" max="4" width="13.19921875" customWidth="1"/>
  </cols>
  <sheetData>
    <row r="1" spans="1:10">
      <c r="A1" s="3"/>
      <c r="B1" s="3"/>
      <c r="C1" s="3"/>
      <c r="D1" s="3"/>
      <c r="E1" s="3"/>
      <c r="F1" s="3"/>
      <c r="G1" s="3"/>
      <c r="H1" s="3"/>
      <c r="I1" s="3"/>
    </row>
    <row r="2" spans="1:10">
      <c r="A2" s="3"/>
      <c r="B2" s="3"/>
      <c r="C2" s="3"/>
      <c r="D2" s="3"/>
      <c r="E2" s="3"/>
      <c r="F2" s="3"/>
      <c r="G2" s="3"/>
      <c r="H2" s="3"/>
      <c r="I2" s="3"/>
    </row>
    <row r="3" spans="1:10">
      <c r="A3" s="4"/>
      <c r="B3" s="4"/>
      <c r="C3" s="4"/>
      <c r="D3" s="4"/>
      <c r="E3" s="4"/>
      <c r="F3" s="4"/>
      <c r="G3" s="4"/>
      <c r="H3" s="4"/>
      <c r="I3" s="4"/>
    </row>
    <row r="4" spans="1:10" ht="30">
      <c r="A4" s="153" t="s">
        <v>88</v>
      </c>
      <c r="B4" s="153"/>
      <c r="C4" s="153"/>
      <c r="D4" s="153"/>
      <c r="E4" s="153"/>
      <c r="F4" s="153"/>
      <c r="G4" s="153"/>
      <c r="H4" s="153"/>
      <c r="I4" s="153"/>
      <c r="J4" s="5"/>
    </row>
    <row r="5" spans="1:10" ht="30">
      <c r="A5" s="6"/>
      <c r="B5" s="6"/>
      <c r="C5" s="6"/>
      <c r="D5" s="6"/>
      <c r="E5" s="6"/>
      <c r="F5" s="6"/>
      <c r="G5" s="6"/>
      <c r="H5" s="6"/>
      <c r="I5" s="6"/>
      <c r="J5" s="5"/>
    </row>
    <row r="6" spans="1:10" ht="24" customHeight="1">
      <c r="A6" s="6"/>
      <c r="B6" s="6"/>
      <c r="C6" s="6"/>
      <c r="D6" s="6"/>
      <c r="E6" s="6"/>
      <c r="F6" s="154" t="s">
        <v>87</v>
      </c>
      <c r="G6" s="154"/>
      <c r="H6" s="154"/>
      <c r="I6" s="154"/>
      <c r="J6" s="5"/>
    </row>
    <row r="7" spans="1:10" ht="24" customHeight="1">
      <c r="A7" s="6"/>
      <c r="B7" s="6"/>
      <c r="C7" s="6"/>
      <c r="D7" s="6"/>
      <c r="E7" s="6"/>
      <c r="F7" s="7" t="s">
        <v>33</v>
      </c>
      <c r="G7" s="8"/>
      <c r="H7" s="8"/>
      <c r="I7" s="8"/>
      <c r="J7" s="5"/>
    </row>
    <row r="9" spans="1:10">
      <c r="A9" s="4"/>
      <c r="B9" s="4" t="s">
        <v>34</v>
      </c>
      <c r="C9" s="4"/>
      <c r="D9" s="4"/>
      <c r="E9" s="4"/>
      <c r="F9" s="4"/>
      <c r="G9" s="4"/>
      <c r="H9" s="4"/>
      <c r="I9" s="4"/>
    </row>
    <row r="10" spans="1:10">
      <c r="A10" s="4"/>
      <c r="B10" s="4"/>
      <c r="C10" s="4"/>
      <c r="D10" s="4"/>
      <c r="E10" s="4"/>
      <c r="F10" s="4"/>
      <c r="G10" s="4"/>
      <c r="H10" s="4"/>
      <c r="I10" s="4"/>
    </row>
    <row r="11" spans="1:10">
      <c r="A11" s="3"/>
      <c r="B11" s="4" t="s">
        <v>89</v>
      </c>
      <c r="C11" s="4"/>
      <c r="D11" s="4"/>
      <c r="E11" s="4"/>
      <c r="F11" s="4"/>
      <c r="G11" s="4"/>
      <c r="H11" s="4"/>
      <c r="I11" s="4"/>
    </row>
    <row r="12" spans="1:10">
      <c r="A12" s="4"/>
      <c r="B12" s="4"/>
      <c r="C12" s="4"/>
      <c r="D12" s="4"/>
      <c r="E12" s="4"/>
      <c r="F12" s="4"/>
      <c r="G12" s="4"/>
      <c r="H12" s="4"/>
      <c r="I12" s="4"/>
    </row>
    <row r="13" spans="1:10">
      <c r="A13" s="4"/>
      <c r="B13" s="4" t="s">
        <v>35</v>
      </c>
      <c r="C13" s="4"/>
      <c r="D13" s="4"/>
      <c r="E13" s="4"/>
      <c r="F13" s="4"/>
      <c r="G13" s="4"/>
      <c r="H13" s="4"/>
      <c r="I13" s="4"/>
    </row>
    <row r="14" spans="1:10">
      <c r="A14" s="4"/>
      <c r="C14" s="4"/>
      <c r="D14" s="4"/>
      <c r="E14" s="4"/>
      <c r="F14" s="4"/>
      <c r="G14" s="4"/>
    </row>
    <row r="15" spans="1:10">
      <c r="B15" s="9" t="s">
        <v>36</v>
      </c>
      <c r="C15" s="4" t="s">
        <v>80</v>
      </c>
      <c r="D15" s="4"/>
      <c r="E15" s="4"/>
      <c r="F15" s="4"/>
      <c r="G15" s="4"/>
      <c r="H15" s="4"/>
    </row>
    <row r="16" spans="1:10">
      <c r="B16" s="9"/>
      <c r="D16" s="4"/>
      <c r="E16" s="4"/>
      <c r="F16" s="4"/>
      <c r="G16" s="4"/>
      <c r="H16" s="4"/>
    </row>
    <row r="17" spans="2:8">
      <c r="B17" s="9" t="s">
        <v>37</v>
      </c>
      <c r="C17" s="4" t="s">
        <v>81</v>
      </c>
      <c r="D17" s="4"/>
      <c r="E17" s="4"/>
      <c r="F17" s="4"/>
    </row>
    <row r="18" spans="2:8">
      <c r="B18" s="9"/>
      <c r="C18" s="4"/>
      <c r="D18" s="4"/>
      <c r="E18" s="4"/>
      <c r="F18" s="4"/>
    </row>
    <row r="19" spans="2:8">
      <c r="B19" s="9" t="s">
        <v>38</v>
      </c>
      <c r="C19" s="4" t="s">
        <v>82</v>
      </c>
      <c r="D19" s="4"/>
      <c r="E19" s="4"/>
      <c r="F19" s="4"/>
    </row>
    <row r="20" spans="2:8">
      <c r="B20" s="9"/>
      <c r="C20" s="4"/>
      <c r="D20" s="4"/>
      <c r="E20" s="4"/>
      <c r="F20" s="4"/>
      <c r="G20" s="4"/>
      <c r="H20" s="4"/>
    </row>
    <row r="21" spans="2:8">
      <c r="B21" s="9" t="s">
        <v>39</v>
      </c>
      <c r="C21" s="4" t="s">
        <v>83</v>
      </c>
      <c r="D21" s="4"/>
      <c r="E21" s="4"/>
      <c r="G21" s="4"/>
      <c r="H21" s="4"/>
    </row>
    <row r="22" spans="2:8">
      <c r="B22" s="9"/>
      <c r="D22" s="4"/>
      <c r="E22" s="4"/>
      <c r="G22" s="4"/>
      <c r="H22" s="4"/>
    </row>
    <row r="23" spans="2:8">
      <c r="B23" s="9" t="s">
        <v>40</v>
      </c>
      <c r="C23" s="4" t="s">
        <v>84</v>
      </c>
      <c r="D23" s="4"/>
      <c r="E23" s="4"/>
      <c r="F23" s="4"/>
    </row>
    <row r="24" spans="2:8">
      <c r="B24" s="9"/>
      <c r="D24" s="4"/>
      <c r="E24" s="4"/>
      <c r="F24" s="4"/>
    </row>
    <row r="25" spans="2:8">
      <c r="B25" s="9"/>
      <c r="C25" s="4"/>
      <c r="D25" s="4"/>
      <c r="E25" s="4"/>
      <c r="H25" s="4"/>
    </row>
    <row r="26" spans="2:8">
      <c r="B26" s="7" t="s">
        <v>41</v>
      </c>
      <c r="C26" s="4" t="s">
        <v>85</v>
      </c>
      <c r="D26" s="4"/>
      <c r="E26" s="4"/>
      <c r="H26" s="4"/>
    </row>
    <row r="27" spans="2:8">
      <c r="B27" s="3"/>
      <c r="D27" s="4"/>
      <c r="E27" s="4"/>
      <c r="F27" s="4"/>
    </row>
    <row r="28" spans="2:8">
      <c r="B28" s="7" t="s">
        <v>42</v>
      </c>
      <c r="C28" s="4"/>
      <c r="E28" s="4"/>
      <c r="H28" s="4"/>
    </row>
    <row r="29" spans="2:8">
      <c r="B29" s="3" t="s">
        <v>43</v>
      </c>
      <c r="C29" s="4" t="s">
        <v>86</v>
      </c>
      <c r="E29" s="4"/>
      <c r="F29" s="4"/>
      <c r="G29" s="4"/>
      <c r="H29" s="4"/>
    </row>
    <row r="30" spans="2:8">
      <c r="B30" s="3" t="s">
        <v>44</v>
      </c>
      <c r="C30" s="4" t="s">
        <v>45</v>
      </c>
      <c r="E30" s="4"/>
      <c r="F30" s="4"/>
      <c r="G30" s="4"/>
      <c r="H30" s="4"/>
    </row>
    <row r="31" spans="2:8">
      <c r="B31" s="3" t="s">
        <v>46</v>
      </c>
      <c r="C31" s="4" t="s">
        <v>47</v>
      </c>
      <c r="D31" s="4"/>
      <c r="E31" s="4"/>
      <c r="F31" s="4"/>
    </row>
    <row r="32" spans="2:8">
      <c r="B32" s="3" t="s">
        <v>48</v>
      </c>
      <c r="C32" s="4" t="s">
        <v>49</v>
      </c>
      <c r="E32" s="4"/>
      <c r="F32" s="4"/>
      <c r="G32" s="4"/>
      <c r="H32" s="4"/>
    </row>
    <row r="33" spans="1:10">
      <c r="B33" s="3" t="s">
        <v>61</v>
      </c>
      <c r="C33" s="4" t="s">
        <v>62</v>
      </c>
      <c r="D33" s="4"/>
      <c r="E33" s="4"/>
      <c r="F33" s="4"/>
      <c r="G33" s="4"/>
      <c r="H33" s="4"/>
    </row>
    <row r="34" spans="1:10">
      <c r="B34" s="7" t="s">
        <v>50</v>
      </c>
      <c r="C34" s="3"/>
      <c r="F34" s="4"/>
      <c r="G34" s="4"/>
      <c r="H34" s="4"/>
      <c r="I34" s="4"/>
      <c r="J34" s="4"/>
    </row>
    <row r="35" spans="1:10">
      <c r="E35" s="4"/>
      <c r="F35" s="4"/>
      <c r="G35" s="4"/>
      <c r="H35" s="4"/>
      <c r="I35" s="4"/>
      <c r="J35" s="4"/>
    </row>
    <row r="36" spans="1:10">
      <c r="E36" s="4"/>
      <c r="F36" s="4"/>
      <c r="G36" s="4"/>
      <c r="H36" s="4" t="s">
        <v>51</v>
      </c>
      <c r="I36" s="4"/>
      <c r="J36" s="4"/>
    </row>
    <row r="37" spans="1:10">
      <c r="E37" s="4"/>
      <c r="F37" s="4"/>
      <c r="G37" s="4"/>
      <c r="H37" s="4"/>
      <c r="I37" s="4"/>
      <c r="J37" s="4"/>
    </row>
    <row r="38" spans="1:10">
      <c r="B38" s="4"/>
      <c r="C38" s="3"/>
      <c r="D38" s="4"/>
      <c r="E38" s="4"/>
      <c r="F38" s="4"/>
      <c r="G38" s="4"/>
      <c r="H38" s="4"/>
      <c r="I38" s="4"/>
      <c r="J38" s="4"/>
    </row>
    <row r="39" spans="1:10">
      <c r="A39" s="4"/>
      <c r="B39" s="4"/>
      <c r="C39" s="4"/>
      <c r="D39" s="4"/>
      <c r="E39" s="4"/>
      <c r="F39" s="4"/>
      <c r="G39" s="4"/>
      <c r="H39" s="4"/>
      <c r="I39" s="4"/>
    </row>
    <row r="40" spans="1:10">
      <c r="A40" s="4"/>
      <c r="B40" s="4"/>
      <c r="C40" s="4"/>
      <c r="D40" s="4"/>
      <c r="E40" s="4"/>
      <c r="F40" s="4"/>
      <c r="G40" s="4"/>
      <c r="H40" s="4"/>
      <c r="I40" s="4"/>
    </row>
    <row r="41" spans="1:10">
      <c r="A41" s="4"/>
      <c r="B41" s="4"/>
      <c r="C41" s="4"/>
      <c r="D41" s="4"/>
      <c r="E41" s="4"/>
      <c r="F41" s="4"/>
      <c r="G41" s="4"/>
      <c r="H41" s="4"/>
      <c r="I41" s="4"/>
    </row>
    <row r="42" spans="1:10">
      <c r="A42" s="4"/>
      <c r="B42" s="4"/>
      <c r="C42" s="4"/>
      <c r="D42" s="4"/>
      <c r="E42" s="4"/>
      <c r="F42" s="4"/>
      <c r="G42" s="4"/>
      <c r="H42" s="4"/>
      <c r="I42" s="4"/>
    </row>
    <row r="43" spans="1:10">
      <c r="A43" s="4"/>
      <c r="B43" s="4"/>
      <c r="C43" s="4"/>
      <c r="D43" s="4"/>
      <c r="E43" s="4"/>
      <c r="F43" s="4"/>
      <c r="G43" s="4"/>
      <c r="H43" s="4"/>
      <c r="I43" s="4"/>
    </row>
    <row r="44" spans="1:10">
      <c r="A44" s="4"/>
      <c r="B44" s="4"/>
      <c r="C44" s="4"/>
      <c r="D44" s="4"/>
      <c r="E44" s="4"/>
      <c r="F44" s="4"/>
      <c r="G44" s="4"/>
      <c r="H44" s="4"/>
      <c r="I44" s="4"/>
    </row>
    <row r="45" spans="1:10">
      <c r="A45" s="4"/>
      <c r="B45" s="4"/>
      <c r="C45" s="4"/>
      <c r="D45" s="4"/>
      <c r="E45" s="4"/>
      <c r="F45" s="4"/>
      <c r="G45" s="4"/>
      <c r="H45" s="4"/>
      <c r="I45" s="4"/>
    </row>
    <row r="46" spans="1:10">
      <c r="A46" s="4"/>
      <c r="B46" s="4"/>
      <c r="C46" s="4"/>
      <c r="D46" s="4"/>
      <c r="E46" s="4"/>
      <c r="F46" s="4"/>
      <c r="G46" s="4"/>
      <c r="H46" s="4"/>
      <c r="I46" s="4"/>
    </row>
    <row r="47" spans="1:10">
      <c r="A47" s="4"/>
      <c r="B47" s="4"/>
      <c r="C47" s="4"/>
      <c r="D47" s="4"/>
      <c r="E47" s="4"/>
      <c r="F47" s="4"/>
      <c r="G47" s="4"/>
      <c r="H47" s="4"/>
      <c r="I47" s="4"/>
    </row>
    <row r="48" spans="1:10">
      <c r="A48" s="4"/>
      <c r="B48" s="4"/>
      <c r="C48" s="4"/>
      <c r="D48" s="4"/>
      <c r="E48" s="4"/>
      <c r="F48" s="4"/>
      <c r="G48" s="4"/>
      <c r="H48" s="4"/>
      <c r="I48" s="4"/>
    </row>
    <row r="49" spans="1:9">
      <c r="A49" s="4"/>
      <c r="B49" s="4"/>
      <c r="C49" s="4"/>
      <c r="D49" s="4"/>
      <c r="E49" s="4"/>
      <c r="F49" s="4"/>
      <c r="G49" s="4"/>
      <c r="H49" s="4"/>
      <c r="I49" s="4"/>
    </row>
    <row r="50" spans="1:9">
      <c r="A50" s="4"/>
      <c r="B50" s="4"/>
      <c r="C50" s="4"/>
      <c r="D50" s="4"/>
      <c r="E50" s="4"/>
      <c r="F50" s="4"/>
      <c r="G50" s="4"/>
      <c r="H50" s="4"/>
      <c r="I50" s="4"/>
    </row>
    <row r="51" spans="1:9">
      <c r="A51" s="4"/>
      <c r="B51" s="4"/>
      <c r="C51" s="4"/>
      <c r="D51" s="4"/>
      <c r="E51" s="4"/>
      <c r="F51" s="4"/>
      <c r="G51" s="4"/>
      <c r="H51" s="4"/>
      <c r="I51" s="4"/>
    </row>
    <row r="52" spans="1:9" ht="12.75" customHeight="1"/>
  </sheetData>
  <mergeCells count="2">
    <mergeCell ref="A4:I4"/>
    <mergeCell ref="F6:I6"/>
  </mergeCells>
  <phoneticPr fontId="2"/>
  <pageMargins left="0.7" right="0.7" top="0.75" bottom="0.75" header="0.3" footer="0.3"/>
  <pageSetup paperSize="9" scale="8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56931-510C-458E-A5A5-0CE406095180}">
  <dimension ref="A1:J105"/>
  <sheetViews>
    <sheetView view="pageBreakPreview" zoomScaleNormal="100" zoomScaleSheetLayoutView="100" workbookViewId="0">
      <selection activeCell="L12" sqref="L12"/>
    </sheetView>
  </sheetViews>
  <sheetFormatPr defaultColWidth="12.59765625" defaultRowHeight="18"/>
  <cols>
    <col min="1" max="11" width="7.59765625" style="123" customWidth="1"/>
    <col min="12" max="16384" width="12.59765625" style="123"/>
  </cols>
  <sheetData>
    <row r="1" spans="1:10" ht="18" customHeight="1">
      <c r="B1" s="125"/>
      <c r="C1" s="125"/>
      <c r="D1" s="125"/>
      <c r="E1" s="125"/>
      <c r="F1" s="125"/>
      <c r="G1" s="125"/>
      <c r="H1" s="125"/>
      <c r="I1" s="173" t="s">
        <v>353</v>
      </c>
      <c r="J1" s="174"/>
    </row>
    <row r="2" spans="1:10" ht="18" customHeight="1">
      <c r="A2" s="125" t="s">
        <v>285</v>
      </c>
      <c r="B2" s="125"/>
      <c r="C2" s="125"/>
      <c r="D2" s="125"/>
      <c r="E2" s="125"/>
      <c r="F2" s="125"/>
      <c r="G2" s="125"/>
      <c r="H2" s="125"/>
    </row>
    <row r="3" spans="1:10" ht="18" customHeight="1">
      <c r="A3" s="125"/>
      <c r="B3" s="125"/>
      <c r="C3" s="125"/>
      <c r="D3" s="125"/>
      <c r="E3" s="125"/>
      <c r="F3" s="125"/>
      <c r="G3" s="125"/>
      <c r="H3" s="125"/>
      <c r="J3" s="126" t="s">
        <v>286</v>
      </c>
    </row>
    <row r="4" spans="1:10" ht="18" customHeight="1">
      <c r="A4" s="125"/>
      <c r="B4" s="125"/>
      <c r="C4" s="125"/>
      <c r="D4" s="125"/>
      <c r="E4" s="125"/>
      <c r="F4" s="125"/>
      <c r="G4" s="125"/>
      <c r="H4" s="125"/>
      <c r="J4" s="126" t="s">
        <v>287</v>
      </c>
    </row>
    <row r="5" spans="1:10" ht="18" customHeight="1">
      <c r="A5" s="125"/>
      <c r="B5" s="125"/>
      <c r="C5" s="125"/>
      <c r="D5" s="125"/>
      <c r="E5" s="125"/>
      <c r="F5" s="125"/>
      <c r="G5" s="125"/>
      <c r="H5" s="125"/>
    </row>
    <row r="6" spans="1:10" ht="18" customHeight="1">
      <c r="A6" s="125"/>
      <c r="B6" s="125"/>
      <c r="C6" s="125"/>
      <c r="D6" s="125"/>
      <c r="E6" s="125"/>
      <c r="F6" s="125"/>
      <c r="G6" s="125"/>
      <c r="H6" s="125"/>
    </row>
    <row r="7" spans="1:10" ht="18" customHeight="1">
      <c r="A7" s="125"/>
      <c r="B7" s="125"/>
      <c r="C7" s="125"/>
      <c r="D7" s="125"/>
      <c r="E7" s="125"/>
      <c r="F7" s="125"/>
      <c r="G7" s="125"/>
      <c r="H7" s="125"/>
    </row>
    <row r="8" spans="1:10" ht="34.200000000000003" customHeight="1">
      <c r="A8" s="175" t="s">
        <v>288</v>
      </c>
      <c r="B8" s="161"/>
      <c r="C8" s="161"/>
      <c r="D8" s="161"/>
      <c r="E8" s="161"/>
      <c r="F8" s="161"/>
      <c r="G8" s="161"/>
      <c r="H8" s="161"/>
      <c r="I8" s="161"/>
      <c r="J8" s="161"/>
    </row>
    <row r="9" spans="1:10" ht="18" customHeight="1">
      <c r="A9" s="125"/>
      <c r="B9" s="125"/>
      <c r="C9" s="125"/>
      <c r="D9" s="125"/>
      <c r="E9" s="125"/>
      <c r="F9" s="125"/>
      <c r="G9" s="125"/>
      <c r="H9" s="125"/>
    </row>
    <row r="10" spans="1:10" ht="18" customHeight="1">
      <c r="A10" s="125"/>
      <c r="B10" s="125"/>
      <c r="C10" s="125"/>
      <c r="D10" s="125"/>
      <c r="E10" s="125"/>
      <c r="F10" s="125"/>
      <c r="G10" s="125"/>
      <c r="H10" s="125"/>
    </row>
    <row r="11" spans="1:10" ht="18" customHeight="1">
      <c r="A11" s="125"/>
      <c r="B11" s="125"/>
      <c r="C11" s="125"/>
      <c r="D11" s="125"/>
      <c r="E11" s="125"/>
      <c r="F11" s="125"/>
      <c r="G11" s="125"/>
      <c r="H11" s="125"/>
    </row>
    <row r="12" spans="1:10" ht="18" customHeight="1">
      <c r="A12" s="125"/>
      <c r="B12" s="125"/>
      <c r="C12" s="125"/>
      <c r="D12" s="125"/>
      <c r="E12" s="125"/>
      <c r="F12" s="125"/>
      <c r="G12" s="125"/>
      <c r="H12" s="125"/>
    </row>
    <row r="13" spans="1:10" ht="18" customHeight="1">
      <c r="A13" s="127" t="s">
        <v>289</v>
      </c>
      <c r="B13" s="128"/>
      <c r="C13" s="128"/>
      <c r="D13" s="128"/>
      <c r="E13" s="128"/>
      <c r="F13" s="128"/>
      <c r="G13" s="128"/>
      <c r="H13" s="128"/>
    </row>
    <row r="14" spans="1:10" ht="18" customHeight="1">
      <c r="A14" s="127" t="s">
        <v>290</v>
      </c>
      <c r="B14" s="125"/>
      <c r="C14" s="125"/>
      <c r="D14" s="125"/>
      <c r="E14" s="125"/>
      <c r="F14" s="125"/>
      <c r="G14" s="125"/>
      <c r="H14" s="125"/>
    </row>
    <row r="15" spans="1:10" ht="18" customHeight="1">
      <c r="A15" s="129" t="s">
        <v>291</v>
      </c>
      <c r="B15" s="130"/>
      <c r="C15" s="130"/>
      <c r="D15" s="130"/>
      <c r="E15" s="130"/>
      <c r="F15" s="130"/>
      <c r="G15" s="130"/>
      <c r="H15" s="125"/>
    </row>
    <row r="16" spans="1:10" ht="18" customHeight="1">
      <c r="A16" s="131" t="s">
        <v>292</v>
      </c>
      <c r="B16" s="130"/>
      <c r="C16" s="130"/>
      <c r="D16" s="130"/>
      <c r="E16" s="130"/>
      <c r="F16" s="130"/>
      <c r="G16" s="130"/>
      <c r="H16" s="125"/>
    </row>
    <row r="17" spans="1:9" ht="18" customHeight="1">
      <c r="A17" s="131" t="s">
        <v>293</v>
      </c>
      <c r="B17" s="130"/>
      <c r="C17" s="130"/>
      <c r="D17" s="130"/>
      <c r="E17" s="130"/>
      <c r="F17" s="130"/>
      <c r="G17" s="130"/>
      <c r="H17" s="125"/>
    </row>
    <row r="18" spans="1:9" ht="18" customHeight="1">
      <c r="A18" s="131"/>
      <c r="B18" s="130"/>
      <c r="C18" s="130"/>
      <c r="D18" s="130"/>
      <c r="E18" s="130"/>
      <c r="F18" s="130"/>
      <c r="G18" s="130"/>
      <c r="H18" s="125"/>
    </row>
    <row r="19" spans="1:9" ht="18" customHeight="1">
      <c r="A19" s="127"/>
      <c r="B19" s="125"/>
      <c r="C19" s="125"/>
      <c r="D19" s="125"/>
      <c r="E19" s="125"/>
      <c r="F19" s="125"/>
      <c r="G19" s="125"/>
      <c r="H19" s="125"/>
    </row>
    <row r="20" spans="1:9" ht="18" customHeight="1">
      <c r="A20" s="127" t="s">
        <v>294</v>
      </c>
      <c r="B20" s="125"/>
      <c r="C20" s="125"/>
      <c r="D20" s="125"/>
      <c r="E20" s="125"/>
      <c r="F20" s="125"/>
      <c r="G20" s="125"/>
      <c r="H20" s="125"/>
    </row>
    <row r="21" spans="1:9" ht="18" customHeight="1">
      <c r="B21" s="132" t="s">
        <v>295</v>
      </c>
      <c r="C21" s="128"/>
      <c r="D21" s="128"/>
      <c r="E21" s="128"/>
      <c r="F21" s="128"/>
      <c r="G21" s="128"/>
      <c r="H21" s="128"/>
    </row>
    <row r="22" spans="1:9" ht="18" customHeight="1">
      <c r="A22" s="125"/>
      <c r="B22" s="125"/>
      <c r="C22" s="125"/>
      <c r="D22" s="125"/>
      <c r="E22" s="125"/>
      <c r="F22" s="125"/>
      <c r="G22" s="125"/>
      <c r="H22" s="125"/>
    </row>
    <row r="23" spans="1:9" ht="18" customHeight="1">
      <c r="A23" s="127" t="s">
        <v>296</v>
      </c>
      <c r="B23" s="125"/>
      <c r="C23" s="125"/>
      <c r="D23" s="125"/>
      <c r="E23" s="125"/>
      <c r="F23" s="125"/>
      <c r="G23" s="125"/>
      <c r="H23" s="125"/>
    </row>
    <row r="24" spans="1:9" ht="18" customHeight="1">
      <c r="A24" s="125"/>
      <c r="B24" s="127" t="s">
        <v>297</v>
      </c>
      <c r="C24" s="125"/>
      <c r="D24" s="125"/>
      <c r="E24" s="125"/>
      <c r="F24" s="125"/>
      <c r="G24" s="125"/>
      <c r="H24" s="125"/>
    </row>
    <row r="25" spans="1:9" ht="18" customHeight="1">
      <c r="A25" s="125"/>
      <c r="B25" s="127" t="s">
        <v>298</v>
      </c>
      <c r="C25" s="125"/>
      <c r="D25" s="125"/>
      <c r="E25" s="125"/>
      <c r="F25" s="125"/>
      <c r="G25" s="125"/>
      <c r="H25" s="125"/>
    </row>
    <row r="26" spans="1:9" ht="18" customHeight="1">
      <c r="A26" s="125"/>
      <c r="B26" s="127" t="s">
        <v>299</v>
      </c>
      <c r="C26" s="125"/>
      <c r="D26" s="125"/>
      <c r="E26" s="125"/>
      <c r="F26" s="125"/>
      <c r="G26" s="125"/>
      <c r="H26" s="125"/>
    </row>
    <row r="27" spans="1:9" ht="18" customHeight="1">
      <c r="A27" s="125"/>
      <c r="B27" s="127" t="s">
        <v>300</v>
      </c>
      <c r="C27" s="125"/>
      <c r="D27" s="125"/>
      <c r="E27" s="125"/>
      <c r="F27" s="125"/>
      <c r="G27" s="125"/>
      <c r="H27" s="125"/>
    </row>
    <row r="28" spans="1:9" ht="18" customHeight="1">
      <c r="A28" s="126"/>
      <c r="B28" s="133" t="s">
        <v>301</v>
      </c>
      <c r="C28" s="125"/>
      <c r="D28" s="125"/>
      <c r="E28" s="125"/>
      <c r="F28" s="125"/>
      <c r="G28" s="125"/>
      <c r="H28" s="125"/>
    </row>
    <row r="29" spans="1:9" ht="18" customHeight="1">
      <c r="A29" s="126"/>
      <c r="B29" s="133"/>
      <c r="C29" s="125"/>
      <c r="D29" s="125"/>
      <c r="E29" s="125"/>
      <c r="F29" s="125"/>
      <c r="G29" s="125"/>
      <c r="H29" s="125"/>
    </row>
    <row r="30" spans="1:9" ht="18" customHeight="1">
      <c r="A30" s="126"/>
      <c r="B30" s="125"/>
      <c r="C30" s="125"/>
      <c r="D30" s="125"/>
      <c r="E30" s="125"/>
      <c r="F30" s="125"/>
      <c r="G30" s="125"/>
      <c r="H30" s="125"/>
    </row>
    <row r="31" spans="1:9" ht="18" customHeight="1">
      <c r="A31" s="126"/>
      <c r="C31" s="125"/>
      <c r="D31" s="125"/>
      <c r="E31" s="125"/>
      <c r="F31" s="125"/>
      <c r="G31" s="125"/>
      <c r="H31" s="125"/>
      <c r="I31" s="125" t="s">
        <v>51</v>
      </c>
    </row>
    <row r="32" spans="1:9" ht="18" customHeight="1">
      <c r="A32" s="126"/>
      <c r="C32" s="125"/>
      <c r="D32" s="125"/>
      <c r="E32" s="125"/>
      <c r="F32" s="125"/>
      <c r="G32" s="125"/>
      <c r="H32" s="125"/>
      <c r="I32" s="125"/>
    </row>
    <row r="33" spans="1:8" ht="18" customHeight="1">
      <c r="A33" s="125" t="s">
        <v>302</v>
      </c>
      <c r="C33" s="125" t="s">
        <v>303</v>
      </c>
      <c r="D33" s="125"/>
      <c r="E33" s="125"/>
      <c r="F33" s="125"/>
      <c r="G33" s="125"/>
      <c r="H33" s="125"/>
    </row>
    <row r="34" spans="1:8" ht="18" customHeight="1">
      <c r="A34" s="126"/>
      <c r="B34" s="125"/>
      <c r="C34" s="128"/>
      <c r="D34" s="128"/>
      <c r="E34" s="128"/>
      <c r="F34" s="128"/>
      <c r="G34" s="125"/>
      <c r="H34" s="125"/>
    </row>
    <row r="35" spans="1:8" ht="18" customHeight="1">
      <c r="A35" s="125"/>
      <c r="C35" s="125"/>
      <c r="D35" s="125"/>
      <c r="E35" s="125"/>
      <c r="F35" s="125"/>
      <c r="G35" s="125"/>
      <c r="H35" s="125"/>
    </row>
    <row r="36" spans="1:8" ht="18" customHeight="1">
      <c r="A36" s="125"/>
      <c r="B36" s="125"/>
      <c r="C36" s="125"/>
      <c r="D36" s="125"/>
      <c r="E36" s="125"/>
      <c r="F36" s="125"/>
      <c r="G36" s="125"/>
      <c r="H36" s="125"/>
    </row>
    <row r="37" spans="1:8" ht="18" customHeight="1">
      <c r="A37" s="125"/>
      <c r="B37" s="125"/>
      <c r="C37" s="125"/>
      <c r="D37" s="125"/>
      <c r="E37" s="125"/>
      <c r="F37" s="125"/>
      <c r="G37" s="125"/>
      <c r="H37" s="125"/>
    </row>
    <row r="38" spans="1:8" ht="18" customHeight="1">
      <c r="A38" s="125"/>
      <c r="B38" s="125"/>
      <c r="C38" s="125"/>
      <c r="D38" s="125"/>
      <c r="E38" s="125"/>
      <c r="F38" s="125"/>
      <c r="G38" s="125"/>
      <c r="H38" s="125"/>
    </row>
    <row r="39" spans="1:8" ht="18" customHeight="1"/>
    <row r="40" spans="1:8" ht="18" customHeight="1"/>
    <row r="41" spans="1:8" ht="18" customHeight="1"/>
    <row r="42" spans="1:8" ht="18" customHeight="1"/>
    <row r="43" spans="1:8" ht="18" customHeight="1"/>
    <row r="44" spans="1:8" ht="18" customHeight="1"/>
    <row r="45" spans="1:8" ht="18" customHeight="1"/>
    <row r="46" spans="1:8" ht="18" customHeight="1"/>
    <row r="47" spans="1:8" ht="18" customHeight="1"/>
    <row r="48" spans="1: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sheetData>
  <mergeCells count="2">
    <mergeCell ref="I1:J1"/>
    <mergeCell ref="A8:J8"/>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0C4A0-F417-43EB-AA49-8765AA233D2B}">
  <sheetPr>
    <pageSetUpPr fitToPage="1"/>
  </sheetPr>
  <dimension ref="A1:W101"/>
  <sheetViews>
    <sheetView view="pageBreakPreview" topLeftCell="A10" zoomScaleNormal="100" zoomScaleSheetLayoutView="100" workbookViewId="0">
      <selection activeCell="I27" sqref="I27"/>
    </sheetView>
  </sheetViews>
  <sheetFormatPr defaultColWidth="12.59765625" defaultRowHeight="18"/>
  <cols>
    <col min="1" max="1" width="2.69921875" style="123" customWidth="1"/>
    <col min="2" max="2" width="5.09765625" style="123" customWidth="1"/>
    <col min="3" max="3" width="13.09765625" style="123" customWidth="1"/>
    <col min="4" max="10" width="7.59765625" style="123" customWidth="1"/>
    <col min="11" max="11" width="6.09765625" style="123" customWidth="1"/>
    <col min="12" max="12" width="4.09765625" style="123" customWidth="1"/>
    <col min="13" max="13" width="6.19921875" style="123" customWidth="1"/>
    <col min="14" max="14" width="2.69921875" style="123" customWidth="1"/>
    <col min="15" max="15" width="7.59765625" style="123" customWidth="1"/>
    <col min="16" max="16" width="9.09765625" style="123" customWidth="1"/>
    <col min="17" max="16384" width="12.59765625" style="123"/>
  </cols>
  <sheetData>
    <row r="1" spans="1:16" ht="18.75" customHeight="1">
      <c r="A1" s="177" t="s">
        <v>353</v>
      </c>
      <c r="B1" s="177"/>
      <c r="C1" s="177"/>
      <c r="D1" s="177"/>
      <c r="E1" s="177"/>
      <c r="F1" s="177"/>
      <c r="G1" s="177"/>
      <c r="H1" s="177"/>
      <c r="I1" s="177"/>
      <c r="J1" s="177"/>
      <c r="K1" s="177"/>
      <c r="L1" s="177"/>
      <c r="M1" s="177"/>
      <c r="P1" s="134"/>
    </row>
    <row r="2" spans="1:16" ht="18" customHeight="1">
      <c r="A2" s="178" t="s">
        <v>304</v>
      </c>
      <c r="B2" s="178"/>
      <c r="C2" s="178"/>
      <c r="D2" s="178"/>
      <c r="E2" s="125"/>
      <c r="F2" s="125"/>
      <c r="G2" s="125"/>
      <c r="H2" s="125"/>
      <c r="I2" s="125"/>
      <c r="J2" s="125"/>
      <c r="K2" s="125"/>
      <c r="L2" s="125"/>
      <c r="M2" s="125"/>
    </row>
    <row r="3" spans="1:16" ht="18.75" customHeight="1">
      <c r="A3" s="179" t="s">
        <v>286</v>
      </c>
      <c r="B3" s="179"/>
      <c r="C3" s="179"/>
      <c r="D3" s="179"/>
      <c r="E3" s="179"/>
      <c r="F3" s="179"/>
      <c r="G3" s="179"/>
      <c r="H3" s="179"/>
      <c r="I3" s="179"/>
      <c r="J3" s="179"/>
      <c r="K3" s="179"/>
      <c r="L3" s="179"/>
      <c r="M3" s="179"/>
      <c r="P3" s="135"/>
    </row>
    <row r="4" spans="1:16" ht="18.75" customHeight="1">
      <c r="A4" s="179" t="s">
        <v>305</v>
      </c>
      <c r="B4" s="179"/>
      <c r="C4" s="179"/>
      <c r="D4" s="179"/>
      <c r="E4" s="179"/>
      <c r="F4" s="179"/>
      <c r="G4" s="179"/>
      <c r="H4" s="179"/>
      <c r="I4" s="179"/>
      <c r="J4" s="179"/>
      <c r="K4" s="179"/>
      <c r="L4" s="179"/>
      <c r="M4" s="179"/>
    </row>
    <row r="5" spans="1:16" ht="14.25" customHeight="1">
      <c r="A5" s="135"/>
      <c r="B5" s="135"/>
      <c r="C5" s="135"/>
      <c r="D5" s="135"/>
      <c r="E5" s="135"/>
      <c r="F5" s="135"/>
      <c r="G5" s="135"/>
      <c r="H5" s="135"/>
      <c r="I5" s="135"/>
      <c r="J5" s="135"/>
      <c r="K5" s="135"/>
      <c r="M5" s="135"/>
    </row>
    <row r="6" spans="1:16" ht="25.2" customHeight="1">
      <c r="A6" s="180" t="s">
        <v>306</v>
      </c>
      <c r="B6" s="161"/>
      <c r="C6" s="161"/>
      <c r="D6" s="161"/>
      <c r="E6" s="161"/>
      <c r="F6" s="161"/>
      <c r="G6" s="161"/>
      <c r="H6" s="161"/>
      <c r="I6" s="161"/>
      <c r="J6" s="161"/>
      <c r="K6" s="161"/>
      <c r="L6" s="161"/>
      <c r="M6" s="136"/>
    </row>
    <row r="7" spans="1:16" ht="24" customHeight="1">
      <c r="A7" s="125"/>
      <c r="B7" s="125"/>
      <c r="D7" s="125"/>
      <c r="E7" s="125"/>
      <c r="F7" s="125"/>
      <c r="G7" s="125"/>
      <c r="H7" s="125"/>
      <c r="I7" s="125"/>
      <c r="J7" s="125"/>
      <c r="K7" s="125"/>
      <c r="L7" s="125"/>
      <c r="M7" s="125"/>
    </row>
    <row r="8" spans="1:16" ht="24" customHeight="1">
      <c r="A8" s="137" t="s">
        <v>307</v>
      </c>
      <c r="B8" s="125" t="s">
        <v>308</v>
      </c>
      <c r="D8" s="125"/>
      <c r="E8" s="125"/>
      <c r="F8" s="125"/>
      <c r="G8" s="125"/>
      <c r="H8" s="125"/>
      <c r="I8" s="125"/>
      <c r="J8" s="125"/>
      <c r="K8" s="125"/>
      <c r="L8" s="125"/>
      <c r="M8" s="125"/>
    </row>
    <row r="9" spans="1:16" ht="24" customHeight="1">
      <c r="A9" s="137" t="s">
        <v>309</v>
      </c>
      <c r="B9" s="125" t="s">
        <v>310</v>
      </c>
      <c r="D9" s="125"/>
      <c r="E9" s="125"/>
      <c r="F9" s="125"/>
      <c r="G9" s="125"/>
      <c r="H9" s="125"/>
      <c r="I9" s="125"/>
      <c r="J9" s="125"/>
      <c r="K9" s="125"/>
      <c r="L9" s="125"/>
      <c r="M9" s="125"/>
    </row>
    <row r="10" spans="1:16" ht="24" customHeight="1">
      <c r="A10" s="137"/>
      <c r="B10" s="125" t="s">
        <v>311</v>
      </c>
      <c r="D10" s="125"/>
      <c r="E10" s="125"/>
      <c r="F10" s="125"/>
      <c r="G10" s="125"/>
      <c r="H10" s="125"/>
      <c r="I10" s="125"/>
      <c r="J10" s="125"/>
      <c r="K10" s="125"/>
      <c r="L10" s="125"/>
      <c r="M10" s="125"/>
    </row>
    <row r="11" spans="1:16" ht="24" customHeight="1">
      <c r="A11" s="137"/>
      <c r="B11" s="125" t="s">
        <v>312</v>
      </c>
      <c r="D11" s="125"/>
      <c r="E11" s="125"/>
      <c r="F11" s="125"/>
      <c r="G11" s="125"/>
      <c r="H11" s="125"/>
      <c r="I11" s="125"/>
      <c r="J11" s="125"/>
      <c r="K11" s="125"/>
      <c r="L11" s="125"/>
      <c r="M11" s="125"/>
    </row>
    <row r="12" spans="1:16" ht="24" customHeight="1">
      <c r="A12" s="137" t="s">
        <v>313</v>
      </c>
      <c r="B12" s="125" t="s">
        <v>314</v>
      </c>
      <c r="D12" s="125"/>
      <c r="E12" s="125"/>
      <c r="F12" s="125"/>
      <c r="G12" s="125"/>
      <c r="H12" s="125"/>
      <c r="I12" s="125"/>
      <c r="J12" s="125"/>
      <c r="K12" s="125"/>
      <c r="L12" s="125"/>
      <c r="M12" s="125"/>
    </row>
    <row r="13" spans="1:16" ht="24" customHeight="1">
      <c r="A13" s="137" t="s">
        <v>307</v>
      </c>
      <c r="B13" s="125" t="s">
        <v>315</v>
      </c>
      <c r="D13" s="125"/>
      <c r="E13" s="125"/>
      <c r="F13" s="125"/>
      <c r="G13" s="125"/>
      <c r="H13" s="125"/>
      <c r="I13" s="125"/>
      <c r="J13" s="125"/>
      <c r="K13" s="125"/>
      <c r="L13" s="125"/>
      <c r="M13" s="125"/>
    </row>
    <row r="14" spans="1:16" ht="24" customHeight="1">
      <c r="A14" s="137"/>
      <c r="B14" s="125" t="s">
        <v>316</v>
      </c>
      <c r="D14" s="125"/>
      <c r="E14" s="125"/>
      <c r="F14" s="125"/>
      <c r="G14" s="125"/>
      <c r="H14" s="125"/>
      <c r="I14" s="125"/>
      <c r="J14" s="125"/>
      <c r="K14" s="125"/>
      <c r="L14" s="125"/>
      <c r="M14" s="125"/>
    </row>
    <row r="15" spans="1:16" ht="24" customHeight="1">
      <c r="A15" s="137"/>
      <c r="B15" s="125" t="s">
        <v>317</v>
      </c>
      <c r="D15" s="125"/>
      <c r="E15" s="125"/>
      <c r="F15" s="125"/>
      <c r="G15" s="125"/>
      <c r="H15" s="125"/>
      <c r="I15" s="125"/>
      <c r="J15" s="125"/>
      <c r="K15" s="125"/>
      <c r="L15" s="125"/>
      <c r="M15" s="125"/>
    </row>
    <row r="16" spans="1:16" ht="18.75" customHeight="1">
      <c r="A16" s="181" t="s">
        <v>318</v>
      </c>
      <c r="B16" s="161"/>
      <c r="C16" s="161"/>
      <c r="D16" s="161"/>
      <c r="E16" s="161"/>
      <c r="F16" s="161"/>
      <c r="G16" s="161"/>
      <c r="H16" s="161"/>
      <c r="I16" s="161"/>
      <c r="J16" s="161"/>
      <c r="K16" s="161"/>
      <c r="L16" s="161"/>
      <c r="M16" s="161"/>
    </row>
    <row r="17" spans="1:23" ht="11.25" customHeight="1">
      <c r="A17" s="137"/>
      <c r="B17" s="137"/>
      <c r="C17" s="137"/>
      <c r="D17" s="125"/>
      <c r="E17" s="125"/>
      <c r="F17" s="125"/>
      <c r="G17" s="125"/>
      <c r="H17" s="125"/>
      <c r="I17" s="125"/>
      <c r="J17" s="125"/>
      <c r="K17" s="125"/>
      <c r="L17" s="125"/>
      <c r="M17" s="125"/>
    </row>
    <row r="18" spans="1:23" ht="18" customHeight="1">
      <c r="B18" s="126"/>
      <c r="C18" s="125" t="s">
        <v>319</v>
      </c>
      <c r="D18" s="128"/>
      <c r="E18" s="138" t="s">
        <v>320</v>
      </c>
      <c r="F18" s="139" t="s">
        <v>321</v>
      </c>
      <c r="G18" s="125"/>
      <c r="I18" s="125"/>
      <c r="J18" s="125"/>
      <c r="K18" s="125"/>
      <c r="L18" s="125"/>
      <c r="M18" s="125"/>
      <c r="P18" s="125" t="s">
        <v>322</v>
      </c>
      <c r="Q18" s="139" t="s">
        <v>321</v>
      </c>
      <c r="R18" s="125"/>
      <c r="S18" s="125"/>
    </row>
    <row r="19" spans="1:23" ht="5.4" customHeight="1">
      <c r="B19" s="126"/>
      <c r="C19" s="125"/>
      <c r="D19" s="139"/>
      <c r="E19" s="138"/>
      <c r="F19" s="125"/>
      <c r="G19" s="125"/>
      <c r="I19" s="125"/>
      <c r="J19" s="125"/>
      <c r="K19" s="125"/>
      <c r="L19" s="125"/>
      <c r="M19" s="125"/>
    </row>
    <row r="20" spans="1:23" ht="18" customHeight="1">
      <c r="A20" s="125"/>
      <c r="B20" s="125"/>
      <c r="C20" s="125" t="s">
        <v>323</v>
      </c>
      <c r="D20" s="140"/>
      <c r="E20" s="138" t="s">
        <v>320</v>
      </c>
      <c r="F20" s="139" t="s">
        <v>324</v>
      </c>
      <c r="G20" s="125"/>
      <c r="I20" s="125" t="s">
        <v>325</v>
      </c>
      <c r="J20" s="125"/>
      <c r="K20" s="125"/>
      <c r="L20" s="125"/>
      <c r="M20" s="125"/>
      <c r="P20" s="125" t="s">
        <v>326</v>
      </c>
      <c r="Q20" s="140" t="s">
        <v>327</v>
      </c>
      <c r="R20" s="125"/>
      <c r="S20" s="125"/>
      <c r="T20" s="125"/>
      <c r="V20" s="125"/>
      <c r="W20" s="125"/>
    </row>
    <row r="21" spans="1:23" ht="5.4" customHeight="1">
      <c r="A21" s="125"/>
      <c r="B21" s="125"/>
      <c r="C21" s="125"/>
      <c r="D21" s="130"/>
      <c r="E21" s="138"/>
      <c r="F21" s="125"/>
      <c r="G21" s="125"/>
      <c r="I21" s="125"/>
      <c r="J21" s="125"/>
      <c r="K21" s="125"/>
      <c r="L21" s="125"/>
      <c r="M21" s="125"/>
      <c r="P21" s="125"/>
      <c r="Q21" s="130" t="s">
        <v>328</v>
      </c>
      <c r="R21" s="125"/>
      <c r="S21" s="125"/>
      <c r="T21" s="125"/>
      <c r="V21" s="125"/>
      <c r="W21" s="125"/>
    </row>
    <row r="22" spans="1:23" ht="18" customHeight="1">
      <c r="A22" s="125"/>
      <c r="B22" s="125"/>
      <c r="C22" s="125" t="s">
        <v>329</v>
      </c>
      <c r="D22" s="125"/>
      <c r="E22" s="138" t="s">
        <v>320</v>
      </c>
      <c r="F22" s="139" t="s">
        <v>330</v>
      </c>
      <c r="G22" s="125"/>
      <c r="I22" s="125" t="s">
        <v>331</v>
      </c>
      <c r="J22" s="125"/>
      <c r="K22" s="125"/>
      <c r="L22" s="125"/>
      <c r="M22" s="125"/>
      <c r="P22" s="125" t="s">
        <v>332</v>
      </c>
      <c r="Q22" s="125" t="s">
        <v>333</v>
      </c>
      <c r="R22" s="125"/>
      <c r="S22" s="125"/>
      <c r="T22" s="125"/>
      <c r="V22" s="125"/>
      <c r="W22" s="125"/>
    </row>
    <row r="23" spans="1:23" ht="18" customHeight="1">
      <c r="A23" s="125"/>
      <c r="B23" s="125"/>
      <c r="C23" s="125"/>
      <c r="D23" s="125"/>
      <c r="E23" s="125"/>
      <c r="F23" s="125"/>
      <c r="G23" s="125"/>
      <c r="I23" s="125" t="s">
        <v>334</v>
      </c>
      <c r="J23" s="125"/>
      <c r="K23" s="125"/>
      <c r="L23" s="125"/>
      <c r="M23" s="125"/>
      <c r="P23" s="125"/>
      <c r="Q23" s="125" t="s">
        <v>335</v>
      </c>
      <c r="R23" s="125"/>
      <c r="S23" s="125"/>
      <c r="T23" s="125"/>
      <c r="V23" s="125"/>
      <c r="W23" s="125"/>
    </row>
    <row r="24" spans="1:23" ht="18" customHeight="1">
      <c r="A24" s="125"/>
      <c r="B24" s="125"/>
      <c r="C24" s="125"/>
      <c r="D24" s="141"/>
      <c r="E24" s="125"/>
      <c r="G24" s="141"/>
      <c r="I24" s="125" t="s">
        <v>336</v>
      </c>
      <c r="J24" s="125"/>
      <c r="K24" s="125"/>
      <c r="L24" s="125"/>
      <c r="M24" s="125"/>
      <c r="P24" s="125"/>
      <c r="Q24" s="141"/>
      <c r="R24" s="125"/>
      <c r="T24" s="141"/>
      <c r="V24" s="125"/>
      <c r="W24" s="125"/>
    </row>
    <row r="25" spans="1:23" ht="18" customHeight="1">
      <c r="A25" s="125"/>
      <c r="B25" s="125"/>
      <c r="C25" s="125"/>
      <c r="D25" s="125"/>
      <c r="E25" s="125"/>
      <c r="F25" s="125"/>
      <c r="G25" s="125"/>
      <c r="I25" s="125"/>
      <c r="J25" s="125"/>
      <c r="K25" s="125"/>
      <c r="L25" s="125"/>
      <c r="M25" s="125"/>
      <c r="P25" s="125" t="s">
        <v>337</v>
      </c>
      <c r="Q25" s="125" t="s">
        <v>297</v>
      </c>
      <c r="R25" s="125"/>
      <c r="S25" s="125"/>
      <c r="T25" s="125"/>
      <c r="V25" s="125"/>
      <c r="W25" s="125"/>
    </row>
    <row r="26" spans="1:23" ht="18" customHeight="1">
      <c r="A26" s="125"/>
      <c r="B26" s="125"/>
      <c r="C26" s="125" t="s">
        <v>338</v>
      </c>
      <c r="D26" s="140" t="s">
        <v>354</v>
      </c>
      <c r="E26" s="125"/>
      <c r="F26" s="125"/>
      <c r="G26" s="125"/>
      <c r="I26" s="125"/>
      <c r="J26" s="125"/>
      <c r="K26" s="125"/>
      <c r="L26" s="125"/>
      <c r="M26" s="125"/>
      <c r="P26" s="125"/>
      <c r="Q26" s="128" t="s">
        <v>298</v>
      </c>
      <c r="R26" s="125"/>
      <c r="S26" s="125"/>
      <c r="T26" s="125"/>
      <c r="V26" s="125"/>
      <c r="W26" s="125"/>
    </row>
    <row r="27" spans="1:23" ht="18" customHeight="1">
      <c r="A27" s="125"/>
      <c r="B27" s="125"/>
      <c r="C27" s="125"/>
      <c r="D27" s="130" t="s">
        <v>328</v>
      </c>
      <c r="E27" s="125"/>
      <c r="F27" s="125"/>
      <c r="G27" s="125"/>
      <c r="H27" s="125"/>
      <c r="I27" s="125"/>
      <c r="J27" s="125"/>
      <c r="K27" s="125"/>
      <c r="L27" s="125"/>
      <c r="M27" s="125"/>
      <c r="Q27" s="125" t="s">
        <v>299</v>
      </c>
      <c r="R27" s="128"/>
      <c r="S27" s="125"/>
      <c r="T27" s="125"/>
      <c r="U27" s="125"/>
      <c r="V27" s="125"/>
      <c r="W27" s="125"/>
    </row>
    <row r="28" spans="1:23" ht="22.5" customHeight="1">
      <c r="A28" s="125"/>
      <c r="B28" s="125"/>
      <c r="C28" s="125" t="s">
        <v>339</v>
      </c>
      <c r="D28" s="125" t="s">
        <v>344</v>
      </c>
      <c r="E28" s="125"/>
      <c r="F28" s="125"/>
      <c r="G28" s="125"/>
      <c r="H28" s="125"/>
      <c r="I28" s="125"/>
      <c r="J28" s="125"/>
      <c r="K28" s="125"/>
      <c r="L28" s="125"/>
      <c r="M28" s="125"/>
      <c r="Q28" s="142" t="s">
        <v>340</v>
      </c>
      <c r="R28" s="128"/>
      <c r="S28" s="125"/>
      <c r="T28" s="125"/>
      <c r="U28" s="125"/>
      <c r="V28" s="125"/>
      <c r="W28" s="125"/>
    </row>
    <row r="29" spans="1:23" ht="21.75" customHeight="1">
      <c r="A29" s="125"/>
      <c r="B29" s="125"/>
      <c r="C29" s="125"/>
      <c r="D29" s="125" t="s">
        <v>341</v>
      </c>
      <c r="E29" s="125"/>
      <c r="F29" s="125"/>
      <c r="G29" s="125"/>
      <c r="H29" s="125"/>
      <c r="I29" s="125"/>
      <c r="J29" s="125"/>
      <c r="K29" s="125"/>
      <c r="L29" s="125"/>
      <c r="M29" s="125"/>
      <c r="Q29" s="142" t="s">
        <v>342</v>
      </c>
      <c r="R29" s="128"/>
      <c r="S29" s="125"/>
      <c r="T29" s="125"/>
      <c r="U29" s="125"/>
      <c r="V29" s="125"/>
      <c r="W29" s="125"/>
    </row>
    <row r="30" spans="1:23" ht="21.75" customHeight="1">
      <c r="A30" s="125"/>
      <c r="B30" s="125"/>
      <c r="C30" s="125" t="s">
        <v>343</v>
      </c>
      <c r="D30" s="125" t="s">
        <v>297</v>
      </c>
      <c r="E30" s="125"/>
      <c r="F30" s="125"/>
      <c r="G30" s="125"/>
      <c r="H30" s="125"/>
      <c r="I30" s="125"/>
      <c r="J30" s="125"/>
      <c r="K30" s="125"/>
      <c r="L30" s="125"/>
      <c r="M30" s="125"/>
      <c r="Q30" s="142"/>
      <c r="R30" s="128"/>
      <c r="S30" s="125"/>
      <c r="T30" s="125"/>
      <c r="U30" s="125"/>
      <c r="V30" s="125"/>
      <c r="W30" s="125"/>
    </row>
    <row r="31" spans="1:23" ht="21.75" customHeight="1">
      <c r="A31" s="125"/>
      <c r="B31" s="125"/>
      <c r="C31" s="125"/>
      <c r="D31" s="128" t="s">
        <v>298</v>
      </c>
      <c r="E31" s="125"/>
      <c r="F31" s="125"/>
      <c r="G31" s="125"/>
      <c r="H31" s="125"/>
      <c r="I31" s="125"/>
      <c r="J31" s="125"/>
      <c r="K31" s="125"/>
      <c r="L31" s="125"/>
      <c r="M31" s="125"/>
      <c r="Q31" s="142"/>
      <c r="R31" s="128"/>
      <c r="S31" s="125"/>
      <c r="T31" s="125"/>
      <c r="U31" s="125"/>
      <c r="V31" s="125"/>
      <c r="W31" s="125"/>
    </row>
    <row r="32" spans="1:23" ht="21.75" customHeight="1">
      <c r="A32" s="125"/>
      <c r="B32" s="125"/>
      <c r="D32" s="125" t="s">
        <v>299</v>
      </c>
      <c r="E32" s="128"/>
      <c r="F32" s="125"/>
      <c r="G32" s="125"/>
      <c r="H32" s="125"/>
      <c r="I32" s="125"/>
      <c r="J32" s="125"/>
      <c r="K32" s="125"/>
      <c r="L32" s="125"/>
      <c r="M32" s="125"/>
      <c r="Q32" s="142"/>
      <c r="R32" s="128"/>
      <c r="S32" s="125"/>
      <c r="T32" s="125"/>
      <c r="U32" s="125"/>
      <c r="V32" s="125"/>
      <c r="W32" s="125"/>
    </row>
    <row r="33" spans="1:23" ht="21.75" customHeight="1">
      <c r="A33" s="125"/>
      <c r="B33" s="125"/>
      <c r="D33" s="142" t="s">
        <v>340</v>
      </c>
      <c r="E33" s="128"/>
      <c r="F33" s="125"/>
      <c r="G33" s="125"/>
      <c r="H33" s="125"/>
      <c r="I33" s="125"/>
      <c r="J33" s="125"/>
      <c r="K33" s="125"/>
      <c r="L33" s="125"/>
      <c r="M33" s="125"/>
      <c r="Q33" s="142"/>
      <c r="R33" s="128"/>
      <c r="S33" s="125"/>
      <c r="T33" s="125"/>
      <c r="U33" s="125"/>
      <c r="V33" s="125"/>
      <c r="W33" s="125"/>
    </row>
    <row r="34" spans="1:23" ht="21.75" customHeight="1">
      <c r="A34" s="125"/>
      <c r="B34" s="125"/>
      <c r="D34" s="142" t="s">
        <v>342</v>
      </c>
      <c r="E34" s="128"/>
      <c r="F34" s="125"/>
      <c r="G34" s="125"/>
      <c r="H34" s="125"/>
      <c r="I34" s="125"/>
      <c r="J34" s="125"/>
      <c r="K34" s="125"/>
      <c r="L34" s="125"/>
      <c r="M34" s="125"/>
      <c r="Q34" s="142"/>
      <c r="R34" s="128"/>
      <c r="S34" s="125"/>
      <c r="T34" s="125"/>
      <c r="U34" s="125"/>
      <c r="V34" s="125"/>
      <c r="W34" s="125"/>
    </row>
    <row r="35" spans="1:23" ht="18" customHeight="1">
      <c r="A35" s="125"/>
      <c r="B35" s="125"/>
      <c r="D35" s="125"/>
      <c r="E35" s="128"/>
      <c r="F35" s="125"/>
      <c r="G35" s="125"/>
      <c r="H35" s="125"/>
      <c r="I35" s="125"/>
      <c r="J35" s="137" t="s">
        <v>51</v>
      </c>
      <c r="K35" s="125"/>
      <c r="L35" s="125"/>
      <c r="M35" s="125"/>
      <c r="T35" s="137" t="s">
        <v>51</v>
      </c>
    </row>
    <row r="36" spans="1:23" s="146" customFormat="1" ht="18" customHeight="1">
      <c r="A36" s="176" t="s">
        <v>345</v>
      </c>
      <c r="B36" s="176"/>
      <c r="C36" s="176"/>
      <c r="D36" s="176"/>
      <c r="E36" s="176"/>
      <c r="F36" s="176"/>
      <c r="G36" s="176"/>
      <c r="H36" s="176"/>
      <c r="I36" s="176"/>
      <c r="J36" s="176"/>
      <c r="K36" s="176"/>
      <c r="L36" s="176"/>
      <c r="M36" s="176"/>
      <c r="N36" s="176"/>
    </row>
    <row r="37" spans="1:23" ht="21" customHeight="1">
      <c r="A37" s="147" t="s">
        <v>346</v>
      </c>
      <c r="B37" s="148"/>
      <c r="C37" s="149"/>
      <c r="D37" s="149"/>
      <c r="E37" s="149"/>
      <c r="F37" s="149"/>
      <c r="G37" s="149"/>
      <c r="H37" s="150"/>
      <c r="I37" s="149"/>
      <c r="J37" s="149"/>
      <c r="K37" s="149"/>
      <c r="L37" s="149"/>
      <c r="M37" s="149"/>
      <c r="N37" s="151"/>
    </row>
    <row r="38" spans="1:23" ht="21" customHeight="1">
      <c r="A38" s="138"/>
      <c r="B38" s="143"/>
      <c r="C38" s="138"/>
      <c r="D38" s="138"/>
      <c r="E38" s="138"/>
      <c r="F38" s="138"/>
      <c r="G38" s="138"/>
      <c r="H38" s="138"/>
      <c r="I38" s="138"/>
      <c r="J38" s="138"/>
      <c r="K38" s="138"/>
      <c r="L38" s="138"/>
      <c r="M38" s="138"/>
    </row>
    <row r="39" spans="1:23" ht="21" customHeight="1">
      <c r="A39" s="138"/>
      <c r="B39" s="125" t="s">
        <v>347</v>
      </c>
      <c r="C39" s="138"/>
      <c r="D39" s="138"/>
      <c r="E39" s="138"/>
      <c r="F39" s="138"/>
      <c r="G39" s="138"/>
      <c r="H39" s="138"/>
      <c r="I39" s="138"/>
      <c r="J39" s="138"/>
      <c r="K39" s="138"/>
      <c r="L39" s="138"/>
      <c r="M39" s="138"/>
    </row>
    <row r="40" spans="1:23" ht="21" customHeight="1">
      <c r="B40" s="144" t="s">
        <v>348</v>
      </c>
      <c r="D40" s="138"/>
      <c r="E40" s="138"/>
      <c r="H40" s="138"/>
      <c r="I40" s="138"/>
      <c r="J40" s="138"/>
      <c r="K40" s="138"/>
      <c r="L40" s="138"/>
      <c r="M40" s="138"/>
    </row>
    <row r="41" spans="1:23" ht="21" customHeight="1">
      <c r="B41" s="144" t="s">
        <v>349</v>
      </c>
      <c r="D41" s="138"/>
      <c r="E41" s="138"/>
      <c r="H41" s="138"/>
      <c r="I41" s="138"/>
      <c r="J41" s="138"/>
      <c r="K41" s="138"/>
      <c r="L41" s="138"/>
      <c r="M41" s="138"/>
    </row>
    <row r="42" spans="1:23" ht="21" customHeight="1">
      <c r="B42" s="144" t="s">
        <v>350</v>
      </c>
      <c r="D42" s="138"/>
      <c r="E42" s="138"/>
      <c r="H42" s="138"/>
      <c r="I42" s="138"/>
      <c r="J42" s="138"/>
      <c r="K42" s="138"/>
      <c r="L42" s="138"/>
      <c r="M42" s="138"/>
    </row>
    <row r="43" spans="1:23" ht="21" customHeight="1">
      <c r="B43" s="144" t="s">
        <v>351</v>
      </c>
      <c r="D43" s="138"/>
      <c r="E43" s="138"/>
      <c r="H43" s="138"/>
      <c r="I43" s="138"/>
      <c r="J43" s="138"/>
      <c r="K43" s="138"/>
      <c r="L43" s="138"/>
      <c r="M43" s="138"/>
    </row>
    <row r="44" spans="1:23" ht="21" customHeight="1">
      <c r="A44" s="152" t="s">
        <v>352</v>
      </c>
      <c r="B44" s="125"/>
      <c r="C44" s="138"/>
      <c r="D44" s="137"/>
      <c r="E44" s="138"/>
      <c r="G44" s="143"/>
      <c r="H44" s="138"/>
      <c r="I44" s="138"/>
      <c r="J44" s="138"/>
      <c r="K44" s="138"/>
      <c r="L44" s="138"/>
      <c r="M44" s="138"/>
    </row>
    <row r="45" spans="1:23" ht="21" customHeight="1">
      <c r="C45" s="138"/>
      <c r="D45" s="138"/>
      <c r="E45" s="138"/>
      <c r="G45" s="138"/>
      <c r="H45" s="138"/>
      <c r="I45" s="138"/>
      <c r="J45" s="138"/>
      <c r="K45" s="138"/>
      <c r="L45" s="138"/>
      <c r="M45" s="138"/>
    </row>
    <row r="46" spans="1:23" ht="18" customHeight="1">
      <c r="B46" s="144"/>
      <c r="D46" s="138"/>
      <c r="E46" s="138"/>
      <c r="G46" s="143"/>
      <c r="H46" s="138"/>
      <c r="I46" s="138"/>
      <c r="J46" s="138"/>
      <c r="K46" s="138"/>
      <c r="L46" s="138"/>
      <c r="M46" s="138"/>
    </row>
    <row r="47" spans="1:23" ht="11.25" customHeight="1">
      <c r="C47" s="138"/>
      <c r="D47" s="137"/>
      <c r="E47" s="138"/>
      <c r="G47" s="138"/>
      <c r="H47" s="138"/>
      <c r="I47" s="138"/>
      <c r="J47" s="138"/>
      <c r="K47" s="138"/>
      <c r="L47" s="138"/>
      <c r="M47" s="138"/>
    </row>
    <row r="48" spans="1:23" ht="18" customHeight="1">
      <c r="D48" s="138"/>
      <c r="E48" s="138"/>
      <c r="G48" s="143"/>
      <c r="H48" s="125"/>
      <c r="J48" s="138"/>
      <c r="K48" s="138"/>
      <c r="L48" s="126"/>
      <c r="M48" s="138"/>
    </row>
    <row r="49" spans="2:13" ht="18" customHeight="1">
      <c r="D49" s="138"/>
      <c r="E49" s="138"/>
      <c r="G49" s="143"/>
      <c r="H49" s="125"/>
      <c r="J49" s="138"/>
      <c r="K49" s="138"/>
      <c r="L49" s="126"/>
      <c r="M49" s="138"/>
    </row>
    <row r="50" spans="2:13" ht="18" customHeight="1">
      <c r="B50" s="145"/>
      <c r="C50" s="138"/>
      <c r="D50" s="138"/>
      <c r="E50" s="138"/>
      <c r="G50" s="138"/>
      <c r="H50" s="138"/>
      <c r="I50" s="138"/>
      <c r="J50" s="138"/>
      <c r="K50" s="138"/>
      <c r="L50" s="138"/>
    </row>
    <row r="51" spans="2:13" ht="18" customHeight="1"/>
    <row r="52" spans="2:13" ht="18" customHeight="1"/>
    <row r="53" spans="2:13" ht="18" customHeight="1"/>
    <row r="54" spans="2:13" ht="18" customHeight="1"/>
    <row r="55" spans="2:13" ht="18" customHeight="1"/>
    <row r="56" spans="2:13" ht="18" customHeight="1"/>
    <row r="57" spans="2:13" ht="18" customHeight="1"/>
    <row r="58" spans="2:13" ht="18" customHeight="1"/>
    <row r="59" spans="2:13" ht="18" customHeight="1"/>
    <row r="60" spans="2:13" ht="18" customHeight="1"/>
    <row r="61" spans="2:13" ht="18" customHeight="1"/>
    <row r="62" spans="2:13" ht="18" customHeight="1"/>
    <row r="63" spans="2:13" ht="18" customHeight="1"/>
    <row r="64" spans="2:13"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sheetData>
  <mergeCells count="7">
    <mergeCell ref="A36:N36"/>
    <mergeCell ref="A1:M1"/>
    <mergeCell ref="A2:D2"/>
    <mergeCell ref="A3:M3"/>
    <mergeCell ref="A4:M4"/>
    <mergeCell ref="A6:L6"/>
    <mergeCell ref="A16:M16"/>
  </mergeCells>
  <phoneticPr fontId="2"/>
  <pageMargins left="0.70866141732283472" right="0.70866141732283472" top="0.74803149606299213" bottom="0.74803149606299213" header="0.31496062992125984" footer="0.31496062992125984"/>
  <pageSetup paperSize="9" scale="8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L55"/>
  <sheetViews>
    <sheetView view="pageBreakPreview" topLeftCell="A37" zoomScale="120" zoomScaleNormal="100" zoomScaleSheetLayoutView="120" workbookViewId="0">
      <selection activeCell="D18" sqref="D18"/>
    </sheetView>
  </sheetViews>
  <sheetFormatPr defaultColWidth="8.69921875" defaultRowHeight="19.95" customHeight="1"/>
  <cols>
    <col min="1" max="1" width="22.19921875" style="11" bestFit="1" customWidth="1"/>
    <col min="2" max="3" width="11.69921875" style="11" customWidth="1"/>
    <col min="4" max="4" width="13.8984375" style="11" bestFit="1" customWidth="1"/>
    <col min="5" max="5" width="49.59765625" style="11" customWidth="1"/>
    <col min="6" max="6" width="8.69921875" style="11"/>
    <col min="7" max="7" width="9.3984375" style="11" bestFit="1" customWidth="1"/>
    <col min="8" max="8" width="12.8984375" style="11" customWidth="1"/>
    <col min="9" max="10" width="8.69921875" style="15"/>
    <col min="11" max="16384" width="8.69921875" style="11"/>
  </cols>
  <sheetData>
    <row r="1" spans="1:10" ht="18" customHeight="1">
      <c r="A1" s="51"/>
      <c r="B1" s="51"/>
      <c r="C1" s="51"/>
      <c r="D1" s="52"/>
      <c r="E1" s="53" t="s">
        <v>52</v>
      </c>
      <c r="F1" s="12"/>
      <c r="I1" s="11"/>
      <c r="J1" s="11"/>
    </row>
    <row r="2" spans="1:10" ht="28.2" customHeight="1">
      <c r="A2" s="155" t="s">
        <v>63</v>
      </c>
      <c r="B2" s="155"/>
      <c r="C2" s="155"/>
      <c r="D2" s="155"/>
      <c r="E2" s="155"/>
      <c r="I2" s="11"/>
      <c r="J2" s="11"/>
    </row>
    <row r="3" spans="1:10" s="13" customFormat="1" ht="19.95" customHeight="1">
      <c r="A3" s="54" t="s">
        <v>0</v>
      </c>
      <c r="B3" s="54"/>
      <c r="C3" s="54"/>
      <c r="D3" s="54"/>
      <c r="E3" s="54"/>
      <c r="I3" s="14"/>
      <c r="J3" s="14"/>
    </row>
    <row r="4" spans="1:10" ht="19.95" customHeight="1">
      <c r="A4" s="51" t="s">
        <v>1</v>
      </c>
      <c r="B4" s="51"/>
      <c r="C4" s="51"/>
      <c r="D4" s="51"/>
      <c r="E4" s="51"/>
    </row>
    <row r="5" spans="1:10" s="16" customFormat="1" ht="19.95" customHeight="1">
      <c r="A5" s="55" t="s">
        <v>2</v>
      </c>
      <c r="B5" s="56" t="s">
        <v>58</v>
      </c>
      <c r="C5" s="56" t="s">
        <v>54</v>
      </c>
      <c r="D5" s="55" t="s">
        <v>9</v>
      </c>
      <c r="E5" s="55" t="s">
        <v>10</v>
      </c>
      <c r="I5" s="17"/>
      <c r="J5" s="17"/>
    </row>
    <row r="6" spans="1:10" ht="19.95" customHeight="1">
      <c r="A6" s="57" t="s">
        <v>3</v>
      </c>
      <c r="B6" s="58">
        <v>1344000</v>
      </c>
      <c r="C6" s="58">
        <v>1344000</v>
      </c>
      <c r="D6" s="59">
        <f t="shared" ref="D6:D14" si="0">C6-B6</f>
        <v>0</v>
      </c>
      <c r="E6" s="57" t="s">
        <v>64</v>
      </c>
      <c r="G6" s="15"/>
      <c r="H6" s="15"/>
    </row>
    <row r="7" spans="1:10" ht="19.95" customHeight="1">
      <c r="A7" s="57" t="s">
        <v>4</v>
      </c>
      <c r="B7" s="58">
        <v>70000</v>
      </c>
      <c r="C7" s="58">
        <v>66000</v>
      </c>
      <c r="D7" s="59">
        <f t="shared" si="0"/>
        <v>-4000</v>
      </c>
      <c r="E7" s="57" t="s">
        <v>68</v>
      </c>
      <c r="G7" s="15"/>
      <c r="H7" s="15"/>
    </row>
    <row r="8" spans="1:10" ht="19.95" customHeight="1">
      <c r="A8" s="57" t="s">
        <v>5</v>
      </c>
      <c r="B8" s="58">
        <v>175000</v>
      </c>
      <c r="C8" s="58">
        <v>180000</v>
      </c>
      <c r="D8" s="59">
        <f t="shared" si="0"/>
        <v>5000</v>
      </c>
      <c r="E8" s="57" t="s">
        <v>78</v>
      </c>
      <c r="G8" s="15"/>
      <c r="H8" s="15"/>
    </row>
    <row r="9" spans="1:10" ht="19.95" customHeight="1">
      <c r="A9" s="60" t="s">
        <v>66</v>
      </c>
      <c r="B9" s="58">
        <v>617000</v>
      </c>
      <c r="C9" s="58">
        <v>0</v>
      </c>
      <c r="D9" s="59">
        <f t="shared" si="0"/>
        <v>-617000</v>
      </c>
      <c r="E9" s="57" t="s">
        <v>67</v>
      </c>
      <c r="G9" s="15"/>
      <c r="H9" s="15"/>
    </row>
    <row r="10" spans="1:10" ht="30.75" customHeight="1">
      <c r="A10" s="57" t="s">
        <v>6</v>
      </c>
      <c r="B10" s="58">
        <v>552000</v>
      </c>
      <c r="C10" s="58">
        <v>516000</v>
      </c>
      <c r="D10" s="59">
        <f t="shared" si="0"/>
        <v>-36000</v>
      </c>
      <c r="E10" s="84" t="s">
        <v>69</v>
      </c>
      <c r="G10" s="15"/>
      <c r="H10" s="15"/>
    </row>
    <row r="11" spans="1:10" s="48" customFormat="1" ht="19.95" customHeight="1">
      <c r="A11" s="57" t="s">
        <v>65</v>
      </c>
      <c r="B11" s="58">
        <v>617000</v>
      </c>
      <c r="C11" s="58">
        <v>0</v>
      </c>
      <c r="D11" s="59">
        <f t="shared" si="0"/>
        <v>-617000</v>
      </c>
      <c r="E11" s="57" t="s">
        <v>67</v>
      </c>
      <c r="G11" s="15"/>
      <c r="H11" s="15"/>
      <c r="I11" s="15"/>
      <c r="J11" s="15"/>
    </row>
    <row r="12" spans="1:10" s="18" customFormat="1" ht="19.95" customHeight="1">
      <c r="A12" s="57" t="s">
        <v>7</v>
      </c>
      <c r="B12" s="58">
        <v>584500</v>
      </c>
      <c r="C12" s="58">
        <v>96000</v>
      </c>
      <c r="D12" s="59">
        <f t="shared" si="0"/>
        <v>-488500</v>
      </c>
      <c r="E12" s="57" t="s">
        <v>76</v>
      </c>
      <c r="G12" s="19"/>
      <c r="H12" s="19"/>
      <c r="I12" s="19"/>
      <c r="J12" s="19"/>
    </row>
    <row r="13" spans="1:10" ht="19.95" customHeight="1">
      <c r="A13" s="57" t="s">
        <v>27</v>
      </c>
      <c r="B13" s="58"/>
      <c r="C13" s="58">
        <v>5</v>
      </c>
      <c r="D13" s="59">
        <f t="shared" si="0"/>
        <v>5</v>
      </c>
      <c r="E13" s="57" t="s">
        <v>55</v>
      </c>
      <c r="G13" s="15"/>
      <c r="H13" s="15"/>
    </row>
    <row r="14" spans="1:10" ht="19.95" customHeight="1">
      <c r="A14" s="57" t="s">
        <v>8</v>
      </c>
      <c r="B14" s="58">
        <v>0</v>
      </c>
      <c r="C14" s="58">
        <v>0</v>
      </c>
      <c r="D14" s="59">
        <f t="shared" si="0"/>
        <v>0</v>
      </c>
      <c r="E14" s="57"/>
      <c r="G14" s="15"/>
      <c r="H14" s="15"/>
    </row>
    <row r="15" spans="1:10" ht="19.95" customHeight="1">
      <c r="A15" s="57" t="s">
        <v>11</v>
      </c>
      <c r="B15" s="58">
        <f>SUM(B6:B14)</f>
        <v>3959500</v>
      </c>
      <c r="C15" s="58">
        <f>SUM(C6:C14)</f>
        <v>2202005</v>
      </c>
      <c r="D15" s="59">
        <f>C15-B15</f>
        <v>-1757495</v>
      </c>
      <c r="E15" s="57"/>
      <c r="G15" s="15"/>
      <c r="H15" s="15"/>
    </row>
    <row r="16" spans="1:10" ht="19.95" customHeight="1">
      <c r="A16" s="51"/>
      <c r="B16" s="51"/>
      <c r="C16" s="61"/>
      <c r="D16" s="51"/>
      <c r="E16" s="51"/>
      <c r="G16" s="15"/>
      <c r="H16" s="15"/>
    </row>
    <row r="17" spans="1:12" ht="19.95" customHeight="1">
      <c r="A17" s="51" t="s">
        <v>12</v>
      </c>
      <c r="B17" s="51"/>
      <c r="C17" s="51"/>
      <c r="D17" s="51"/>
      <c r="E17" s="51"/>
      <c r="G17" s="15"/>
      <c r="H17" s="15"/>
    </row>
    <row r="18" spans="1:12" s="16" customFormat="1" ht="19.95" customHeight="1">
      <c r="A18" s="55" t="s">
        <v>2</v>
      </c>
      <c r="B18" s="56" t="s">
        <v>58</v>
      </c>
      <c r="C18" s="56" t="s">
        <v>54</v>
      </c>
      <c r="D18" s="55" t="s">
        <v>9</v>
      </c>
      <c r="E18" s="56" t="s">
        <v>10</v>
      </c>
      <c r="G18" s="17"/>
      <c r="H18" s="17"/>
      <c r="I18" s="17"/>
      <c r="J18" s="17"/>
    </row>
    <row r="19" spans="1:12" ht="19.95" customHeight="1">
      <c r="A19" s="57" t="s">
        <v>13</v>
      </c>
      <c r="B19" s="58">
        <v>0</v>
      </c>
      <c r="C19" s="58">
        <v>0</v>
      </c>
      <c r="D19" s="59">
        <f t="shared" ref="D19:D39" si="1">C19-B19</f>
        <v>0</v>
      </c>
      <c r="E19" s="60"/>
      <c r="G19" s="15"/>
      <c r="H19" s="15"/>
    </row>
    <row r="20" spans="1:12" ht="19.95" customHeight="1">
      <c r="A20" s="57" t="s">
        <v>4</v>
      </c>
      <c r="B20" s="58">
        <v>170000</v>
      </c>
      <c r="C20" s="58">
        <v>176600</v>
      </c>
      <c r="D20" s="59">
        <f t="shared" si="1"/>
        <v>6600</v>
      </c>
      <c r="E20" s="60" t="s">
        <v>79</v>
      </c>
      <c r="G20" s="15"/>
      <c r="H20" s="15"/>
    </row>
    <row r="21" spans="1:12" ht="19.95" customHeight="1">
      <c r="A21" s="57" t="s">
        <v>5</v>
      </c>
      <c r="B21" s="58">
        <v>175000</v>
      </c>
      <c r="C21" s="58">
        <v>180000</v>
      </c>
      <c r="D21" s="59">
        <f t="shared" si="1"/>
        <v>5000</v>
      </c>
      <c r="E21" s="57" t="s">
        <v>78</v>
      </c>
      <c r="G21" s="15"/>
      <c r="H21" s="15"/>
    </row>
    <row r="22" spans="1:12" ht="19.95" customHeight="1">
      <c r="A22" s="60" t="s">
        <v>66</v>
      </c>
      <c r="B22" s="58">
        <v>617000</v>
      </c>
      <c r="C22" s="58">
        <v>0</v>
      </c>
      <c r="D22" s="59">
        <f t="shared" si="1"/>
        <v>-617000</v>
      </c>
      <c r="E22" s="60" t="s">
        <v>75</v>
      </c>
      <c r="G22" s="15"/>
      <c r="H22" s="15"/>
    </row>
    <row r="23" spans="1:12" ht="19.95" customHeight="1">
      <c r="A23" s="57" t="s">
        <v>6</v>
      </c>
      <c r="B23" s="58">
        <v>632000</v>
      </c>
      <c r="C23" s="58">
        <v>528250</v>
      </c>
      <c r="D23" s="59">
        <f t="shared" si="1"/>
        <v>-103750</v>
      </c>
      <c r="E23" s="60" t="s">
        <v>71</v>
      </c>
      <c r="G23" s="15"/>
      <c r="H23" s="15"/>
    </row>
    <row r="24" spans="1:12" s="48" customFormat="1" ht="19.95" customHeight="1">
      <c r="A24" s="57" t="s">
        <v>65</v>
      </c>
      <c r="B24" s="58">
        <v>617000</v>
      </c>
      <c r="C24" s="58">
        <v>0</v>
      </c>
      <c r="D24" s="59">
        <f t="shared" si="1"/>
        <v>-617000</v>
      </c>
      <c r="E24" s="57" t="s">
        <v>67</v>
      </c>
      <c r="G24" s="15"/>
      <c r="H24" s="15"/>
      <c r="I24" s="15"/>
      <c r="J24" s="15"/>
    </row>
    <row r="25" spans="1:12" ht="19.95" customHeight="1">
      <c r="A25" s="57" t="s">
        <v>14</v>
      </c>
      <c r="B25" s="58">
        <v>10000</v>
      </c>
      <c r="C25" s="58">
        <v>6113</v>
      </c>
      <c r="D25" s="59">
        <f t="shared" si="1"/>
        <v>-3887</v>
      </c>
      <c r="E25" s="60" t="s">
        <v>56</v>
      </c>
      <c r="G25" s="15"/>
      <c r="H25" s="15"/>
    </row>
    <row r="26" spans="1:12" ht="19.95" customHeight="1">
      <c r="A26" s="57" t="s">
        <v>15</v>
      </c>
      <c r="B26" s="58">
        <v>0</v>
      </c>
      <c r="C26" s="58">
        <v>0</v>
      </c>
      <c r="D26" s="59">
        <f t="shared" si="1"/>
        <v>0</v>
      </c>
      <c r="E26" s="60"/>
      <c r="G26" s="15"/>
      <c r="H26" s="15"/>
      <c r="L26" s="12"/>
    </row>
    <row r="27" spans="1:12" s="18" customFormat="1" ht="19.95" customHeight="1">
      <c r="A27" s="57" t="s">
        <v>7</v>
      </c>
      <c r="B27" s="58">
        <v>834500</v>
      </c>
      <c r="C27" s="58">
        <v>405800</v>
      </c>
      <c r="D27" s="59">
        <f t="shared" si="1"/>
        <v>-428700</v>
      </c>
      <c r="E27" s="60" t="s">
        <v>77</v>
      </c>
      <c r="G27" s="19"/>
      <c r="H27" s="19"/>
      <c r="I27" s="19"/>
      <c r="J27" s="19"/>
    </row>
    <row r="28" spans="1:12" ht="19.95" customHeight="1">
      <c r="A28" s="62" t="s">
        <v>17</v>
      </c>
      <c r="B28" s="63">
        <v>700000</v>
      </c>
      <c r="C28" s="63">
        <v>700000</v>
      </c>
      <c r="D28" s="64">
        <f t="shared" si="1"/>
        <v>0</v>
      </c>
      <c r="E28" s="65" t="s">
        <v>60</v>
      </c>
      <c r="G28" s="15"/>
      <c r="H28" s="15"/>
    </row>
    <row r="29" spans="1:12" ht="19.95" customHeight="1">
      <c r="A29" s="66" t="s">
        <v>18</v>
      </c>
      <c r="B29" s="67">
        <v>40000</v>
      </c>
      <c r="C29" s="67">
        <v>36093</v>
      </c>
      <c r="D29" s="68">
        <f t="shared" si="1"/>
        <v>-3907</v>
      </c>
      <c r="E29" s="69" t="s">
        <v>57</v>
      </c>
      <c r="G29" s="15"/>
      <c r="H29" s="15"/>
    </row>
    <row r="30" spans="1:12" ht="19.95" customHeight="1">
      <c r="A30" s="66" t="s">
        <v>19</v>
      </c>
      <c r="B30" s="67">
        <v>40000</v>
      </c>
      <c r="C30" s="67">
        <v>58000</v>
      </c>
      <c r="D30" s="68">
        <f t="shared" si="1"/>
        <v>18000</v>
      </c>
      <c r="E30" s="69"/>
      <c r="G30" s="15"/>
      <c r="H30" s="15"/>
    </row>
    <row r="31" spans="1:12" ht="19.95" customHeight="1">
      <c r="A31" s="66" t="s">
        <v>20</v>
      </c>
      <c r="B31" s="67">
        <v>50000</v>
      </c>
      <c r="C31" s="67">
        <v>50000</v>
      </c>
      <c r="D31" s="68">
        <f t="shared" si="1"/>
        <v>0</v>
      </c>
      <c r="E31" s="69"/>
      <c r="G31" s="15"/>
      <c r="H31" s="15"/>
    </row>
    <row r="32" spans="1:12" s="18" customFormat="1" ht="19.95" customHeight="1">
      <c r="A32" s="66" t="s">
        <v>32</v>
      </c>
      <c r="B32" s="67">
        <v>0</v>
      </c>
      <c r="C32" s="67">
        <v>0</v>
      </c>
      <c r="D32" s="68">
        <f t="shared" si="1"/>
        <v>0</v>
      </c>
      <c r="E32" s="69"/>
      <c r="G32" s="19"/>
      <c r="H32" s="19"/>
      <c r="I32" s="19"/>
      <c r="J32" s="19"/>
    </row>
    <row r="33" spans="1:10" ht="19.95" customHeight="1">
      <c r="A33" s="70" t="s">
        <v>21</v>
      </c>
      <c r="B33" s="71">
        <v>50000</v>
      </c>
      <c r="C33" s="71">
        <v>50000</v>
      </c>
      <c r="D33" s="72">
        <f t="shared" si="1"/>
        <v>0</v>
      </c>
      <c r="E33" s="73" t="s">
        <v>53</v>
      </c>
      <c r="G33" s="15"/>
      <c r="H33" s="15"/>
    </row>
    <row r="34" spans="1:10" s="20" customFormat="1" ht="19.95" customHeight="1">
      <c r="A34" s="57" t="s">
        <v>16</v>
      </c>
      <c r="B34" s="58">
        <f>SUM(B28:B33)</f>
        <v>880000</v>
      </c>
      <c r="C34" s="58">
        <f>SUM(C28:C33)</f>
        <v>894093</v>
      </c>
      <c r="D34" s="59">
        <f t="shared" si="1"/>
        <v>14093</v>
      </c>
      <c r="E34" s="60"/>
      <c r="G34" s="21"/>
      <c r="H34" s="21"/>
      <c r="I34" s="21"/>
      <c r="J34" s="21"/>
    </row>
    <row r="35" spans="1:10" ht="19.95" customHeight="1">
      <c r="A35" s="57" t="s">
        <v>22</v>
      </c>
      <c r="B35" s="58">
        <f>B19+B20+B21+B22+B23+B25+B26+B27+B34+B24</f>
        <v>3935500</v>
      </c>
      <c r="C35" s="58">
        <f>C19+C20+C21+C22+C23+C25+C26+C27+C34</f>
        <v>2190856</v>
      </c>
      <c r="D35" s="59">
        <f t="shared" si="1"/>
        <v>-1744644</v>
      </c>
      <c r="E35" s="60"/>
      <c r="G35" s="15"/>
      <c r="H35" s="15"/>
    </row>
    <row r="36" spans="1:10" ht="19.95" customHeight="1">
      <c r="A36" s="57" t="s">
        <v>23</v>
      </c>
      <c r="B36" s="58">
        <v>10000</v>
      </c>
      <c r="C36" s="58">
        <v>652</v>
      </c>
      <c r="D36" s="59">
        <f t="shared" si="1"/>
        <v>-9348</v>
      </c>
      <c r="E36" s="60" t="s">
        <v>93</v>
      </c>
      <c r="F36" s="12"/>
      <c r="G36" s="15"/>
      <c r="H36" s="15"/>
    </row>
    <row r="37" spans="1:10" s="18" customFormat="1" ht="19.95" customHeight="1">
      <c r="A37" s="57" t="s">
        <v>28</v>
      </c>
      <c r="B37" s="58">
        <v>10000</v>
      </c>
      <c r="C37" s="58">
        <v>10497</v>
      </c>
      <c r="D37" s="59">
        <f t="shared" si="1"/>
        <v>497</v>
      </c>
      <c r="E37" s="60"/>
      <c r="G37" s="19"/>
      <c r="H37" s="19"/>
      <c r="I37" s="19"/>
      <c r="J37" s="19"/>
    </row>
    <row r="38" spans="1:10" ht="19.95" customHeight="1">
      <c r="A38" s="57" t="s">
        <v>24</v>
      </c>
      <c r="B38" s="58">
        <v>4000</v>
      </c>
      <c r="C38" s="58">
        <v>0</v>
      </c>
      <c r="D38" s="59">
        <f t="shared" si="1"/>
        <v>-4000</v>
      </c>
      <c r="E38" s="60"/>
      <c r="G38" s="15"/>
      <c r="H38" s="15"/>
    </row>
    <row r="39" spans="1:10" ht="19.95" customHeight="1">
      <c r="A39" s="57" t="s">
        <v>25</v>
      </c>
      <c r="B39" s="58">
        <f>B35+B36+B38+B37</f>
        <v>3959500</v>
      </c>
      <c r="C39" s="58">
        <f>C35+C36+C38+C37</f>
        <v>2202005</v>
      </c>
      <c r="D39" s="59">
        <f t="shared" si="1"/>
        <v>-1757495</v>
      </c>
      <c r="E39" s="60"/>
      <c r="G39" s="15"/>
      <c r="H39" s="15"/>
    </row>
    <row r="40" spans="1:10" ht="19.95" customHeight="1">
      <c r="A40" s="51"/>
      <c r="B40" s="51"/>
      <c r="C40" s="52"/>
      <c r="D40" s="51"/>
      <c r="E40" s="51"/>
    </row>
    <row r="41" spans="1:10" s="13" customFormat="1" ht="19.95" customHeight="1">
      <c r="A41" s="54" t="s">
        <v>26</v>
      </c>
      <c r="B41" s="54"/>
      <c r="C41" s="74"/>
      <c r="D41" s="54"/>
      <c r="E41" s="54"/>
      <c r="I41" s="14"/>
      <c r="J41" s="14"/>
    </row>
    <row r="42" spans="1:10" ht="19.95" customHeight="1">
      <c r="A42" s="51" t="s">
        <v>1</v>
      </c>
      <c r="B42" s="51"/>
      <c r="C42" s="51"/>
      <c r="D42" s="51"/>
      <c r="E42" s="51"/>
    </row>
    <row r="43" spans="1:10" s="16" customFormat="1" ht="19.95" customHeight="1">
      <c r="A43" s="55" t="s">
        <v>2</v>
      </c>
      <c r="B43" s="56" t="s">
        <v>58</v>
      </c>
      <c r="C43" s="56" t="s">
        <v>54</v>
      </c>
      <c r="D43" s="55" t="s">
        <v>9</v>
      </c>
      <c r="E43" s="55" t="s">
        <v>10</v>
      </c>
      <c r="I43" s="17"/>
      <c r="J43" s="17"/>
    </row>
    <row r="44" spans="1:10" ht="19.95" customHeight="1">
      <c r="A44" s="57" t="s">
        <v>90</v>
      </c>
      <c r="B44" s="79">
        <v>21280</v>
      </c>
      <c r="C44" s="79">
        <v>21280</v>
      </c>
      <c r="D44" s="59">
        <f>C44-B44</f>
        <v>0</v>
      </c>
      <c r="E44" s="57"/>
    </row>
    <row r="45" spans="1:10" ht="19.95" customHeight="1">
      <c r="A45" s="57" t="s">
        <v>27</v>
      </c>
      <c r="B45" s="58">
        <v>10000</v>
      </c>
      <c r="C45" s="58">
        <v>10497</v>
      </c>
      <c r="D45" s="59">
        <f>C45-B45</f>
        <v>497</v>
      </c>
      <c r="E45" s="57"/>
    </row>
    <row r="46" spans="1:10" ht="19.95" customHeight="1">
      <c r="A46" s="55" t="s">
        <v>11</v>
      </c>
      <c r="B46" s="58">
        <f>SUM(B44:B45)</f>
        <v>31280</v>
      </c>
      <c r="C46" s="58">
        <f>SUM(C44:C45)</f>
        <v>31777</v>
      </c>
      <c r="D46" s="59">
        <f>C46-B46</f>
        <v>497</v>
      </c>
      <c r="E46" s="57"/>
    </row>
    <row r="47" spans="1:10" ht="19.95" customHeight="1">
      <c r="A47" s="51" t="s">
        <v>12</v>
      </c>
      <c r="B47" s="51"/>
      <c r="C47" s="51"/>
      <c r="D47" s="75"/>
      <c r="E47" s="51"/>
    </row>
    <row r="48" spans="1:10" s="16" customFormat="1" ht="19.95" customHeight="1">
      <c r="A48" s="55" t="s">
        <v>2</v>
      </c>
      <c r="B48" s="56" t="s">
        <v>58</v>
      </c>
      <c r="C48" s="56" t="s">
        <v>54</v>
      </c>
      <c r="D48" s="76" t="s">
        <v>9</v>
      </c>
      <c r="E48" s="55" t="s">
        <v>10</v>
      </c>
      <c r="I48" s="17"/>
      <c r="J48" s="17"/>
    </row>
    <row r="49" spans="1:10" ht="19.95" customHeight="1">
      <c r="A49" s="57" t="s">
        <v>59</v>
      </c>
      <c r="B49" s="58">
        <v>0</v>
      </c>
      <c r="C49" s="58">
        <v>0</v>
      </c>
      <c r="D49" s="59">
        <f>C49-B49</f>
        <v>0</v>
      </c>
      <c r="E49" s="57"/>
    </row>
    <row r="50" spans="1:10" s="48" customFormat="1" ht="19.95" customHeight="1">
      <c r="A50" s="57" t="s">
        <v>70</v>
      </c>
      <c r="B50" s="79">
        <v>31280</v>
      </c>
      <c r="C50" s="79">
        <v>31777</v>
      </c>
      <c r="D50" s="59">
        <v>0</v>
      </c>
      <c r="E50" s="57"/>
      <c r="I50" s="15"/>
      <c r="J50" s="15"/>
    </row>
    <row r="51" spans="1:10" ht="19.95" customHeight="1">
      <c r="A51" s="55" t="s">
        <v>31</v>
      </c>
      <c r="B51" s="58">
        <f>SUM(B49:B50)</f>
        <v>31280</v>
      </c>
      <c r="C51" s="58">
        <f>SUM(C49:C50)</f>
        <v>31777</v>
      </c>
      <c r="D51" s="59">
        <f>C51-B51</f>
        <v>497</v>
      </c>
      <c r="E51" s="57"/>
    </row>
    <row r="52" spans="1:10" ht="18.75" customHeight="1">
      <c r="A52" s="156" t="s">
        <v>94</v>
      </c>
      <c r="B52" s="157"/>
      <c r="C52" s="157"/>
      <c r="D52" s="157"/>
      <c r="E52" s="157"/>
      <c r="F52" s="12"/>
      <c r="I52" s="11"/>
      <c r="J52" s="11"/>
    </row>
    <row r="53" spans="1:10" s="23" customFormat="1" ht="18.75" customHeight="1">
      <c r="A53" s="51"/>
      <c r="B53" s="77"/>
      <c r="C53" s="51"/>
      <c r="D53" s="77"/>
      <c r="E53" s="52"/>
      <c r="F53" s="12"/>
    </row>
    <row r="54" spans="1:10" ht="33.75" customHeight="1">
      <c r="A54" s="51"/>
      <c r="B54" s="51"/>
      <c r="C54" s="52"/>
      <c r="D54" s="78"/>
      <c r="E54" s="78" t="s">
        <v>91</v>
      </c>
      <c r="F54" s="12"/>
      <c r="G54" s="12"/>
      <c r="I54" s="11"/>
      <c r="J54" s="11"/>
    </row>
    <row r="55" spans="1:10" ht="30.75" customHeight="1">
      <c r="A55" s="51"/>
      <c r="B55" s="51"/>
      <c r="C55" s="52"/>
      <c r="D55" s="52"/>
      <c r="E55" s="52" t="s">
        <v>95</v>
      </c>
      <c r="F55" s="22"/>
      <c r="G55" s="22"/>
      <c r="I55" s="11"/>
      <c r="J55" s="11"/>
    </row>
  </sheetData>
  <mergeCells count="2">
    <mergeCell ref="A2:E2"/>
    <mergeCell ref="A52:E52"/>
  </mergeCells>
  <phoneticPr fontId="2"/>
  <pageMargins left="0.70866141732283472" right="0.31496062992125984" top="0.35433070866141736" bottom="0.35433070866141736" header="0.31496062992125984" footer="0.31496062992125984"/>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B10B6-AE19-4217-A4C6-B3A0C9202BD2}">
  <dimension ref="A1:E31"/>
  <sheetViews>
    <sheetView tabSelected="1" view="pageBreakPreview" zoomScaleNormal="100" zoomScaleSheetLayoutView="100" zoomScalePageLayoutView="145" workbookViewId="0">
      <selection activeCell="E5" sqref="E5"/>
    </sheetView>
  </sheetViews>
  <sheetFormatPr defaultColWidth="10.69921875" defaultRowHeight="28.95" customHeight="1"/>
  <cols>
    <col min="1" max="1" width="7.19921875" style="48" bestFit="1" customWidth="1"/>
    <col min="2" max="2" width="16.5" style="48" bestFit="1" customWidth="1"/>
    <col min="3" max="3" width="50.59765625" style="48" customWidth="1"/>
    <col min="4" max="4" width="22.19921875" style="48" bestFit="1" customWidth="1"/>
    <col min="5" max="16384" width="10.69921875" style="48"/>
  </cols>
  <sheetData>
    <row r="1" spans="1:5" ht="18" customHeight="1">
      <c r="D1" s="87" t="s">
        <v>106</v>
      </c>
    </row>
    <row r="2" spans="1:5" ht="29.25" customHeight="1" thickBot="1">
      <c r="A2" s="158" t="s">
        <v>107</v>
      </c>
      <c r="B2" s="159"/>
      <c r="C2" s="159"/>
      <c r="D2" s="159"/>
      <c r="E2" s="159"/>
    </row>
    <row r="3" spans="1:5" s="16" customFormat="1" ht="28.95" customHeight="1" thickTop="1">
      <c r="A3" s="88" t="s">
        <v>108</v>
      </c>
      <c r="B3" s="89" t="s">
        <v>109</v>
      </c>
      <c r="C3" s="90" t="s">
        <v>110</v>
      </c>
      <c r="D3" s="89" t="s">
        <v>111</v>
      </c>
    </row>
    <row r="4" spans="1:5" s="16" customFormat="1" ht="28.95" customHeight="1">
      <c r="A4" s="91"/>
      <c r="B4" s="92"/>
      <c r="C4" s="93"/>
      <c r="D4" s="92"/>
    </row>
    <row r="5" spans="1:5" ht="28.95" customHeight="1">
      <c r="A5" s="94"/>
      <c r="B5" s="94" t="s">
        <v>112</v>
      </c>
      <c r="C5" s="93" t="s">
        <v>113</v>
      </c>
      <c r="D5" s="95" t="s">
        <v>114</v>
      </c>
    </row>
    <row r="6" spans="1:5" ht="28.95" customHeight="1">
      <c r="A6" s="94"/>
      <c r="B6" s="94"/>
      <c r="C6" s="93"/>
      <c r="D6" s="94"/>
    </row>
    <row r="7" spans="1:5" ht="28.95" customHeight="1">
      <c r="A7" s="94"/>
      <c r="B7" s="94" t="s">
        <v>115</v>
      </c>
      <c r="C7" s="93" t="s">
        <v>116</v>
      </c>
      <c r="D7" s="95" t="s">
        <v>114</v>
      </c>
    </row>
    <row r="8" spans="1:5" ht="28.95" customHeight="1">
      <c r="A8" s="94"/>
      <c r="B8" s="94"/>
      <c r="C8" s="93"/>
      <c r="D8" s="94"/>
    </row>
    <row r="9" spans="1:5" ht="28.95" customHeight="1">
      <c r="A9" s="94"/>
      <c r="B9" s="94" t="s">
        <v>117</v>
      </c>
      <c r="C9" s="93" t="s">
        <v>118</v>
      </c>
      <c r="D9" s="95" t="s">
        <v>114</v>
      </c>
    </row>
    <row r="10" spans="1:5" ht="28.95" customHeight="1">
      <c r="A10" s="94"/>
      <c r="B10" s="94"/>
      <c r="C10" s="93" t="s">
        <v>119</v>
      </c>
      <c r="D10" s="95" t="s">
        <v>114</v>
      </c>
    </row>
    <row r="11" spans="1:5" ht="28.95" customHeight="1">
      <c r="A11" s="94"/>
      <c r="B11" s="94"/>
      <c r="C11" s="93" t="s">
        <v>120</v>
      </c>
      <c r="D11" s="94" t="s">
        <v>121</v>
      </c>
    </row>
    <row r="12" spans="1:5" ht="28.95" customHeight="1">
      <c r="A12" s="94"/>
      <c r="B12" s="94"/>
      <c r="C12" s="93"/>
      <c r="D12" s="94"/>
    </row>
    <row r="13" spans="1:5" ht="28.95" customHeight="1">
      <c r="A13" s="94"/>
      <c r="B13" s="94" t="s">
        <v>122</v>
      </c>
      <c r="C13" s="96" t="s">
        <v>123</v>
      </c>
      <c r="D13" s="95" t="s">
        <v>114</v>
      </c>
    </row>
    <row r="14" spans="1:5" ht="28.95" customHeight="1">
      <c r="A14" s="94"/>
      <c r="B14" s="94"/>
      <c r="C14" s="93"/>
      <c r="D14" s="94"/>
    </row>
    <row r="15" spans="1:5" ht="28.95" customHeight="1">
      <c r="A15" s="94"/>
      <c r="B15" s="94" t="s">
        <v>122</v>
      </c>
      <c r="C15" s="93" t="s">
        <v>124</v>
      </c>
      <c r="D15" s="95" t="s">
        <v>114</v>
      </c>
    </row>
    <row r="16" spans="1:5" ht="28.95" customHeight="1">
      <c r="A16" s="94"/>
      <c r="B16" s="94"/>
      <c r="C16" s="97" t="s">
        <v>125</v>
      </c>
      <c r="D16" s="94" t="s">
        <v>126</v>
      </c>
    </row>
    <row r="17" spans="1:4" ht="28.95" customHeight="1">
      <c r="A17" s="94"/>
      <c r="B17" s="94"/>
      <c r="C17" s="97" t="s">
        <v>127</v>
      </c>
      <c r="D17" s="94" t="s">
        <v>128</v>
      </c>
    </row>
    <row r="18" spans="1:4" ht="28.95" customHeight="1">
      <c r="A18" s="94"/>
      <c r="B18" s="94"/>
      <c r="C18" s="96"/>
      <c r="D18" s="94"/>
    </row>
    <row r="19" spans="1:4" ht="28.95" customHeight="1">
      <c r="A19" s="94"/>
      <c r="B19" s="98"/>
      <c r="C19" s="93" t="s">
        <v>129</v>
      </c>
      <c r="D19" s="95" t="s">
        <v>114</v>
      </c>
    </row>
    <row r="20" spans="1:4" ht="28.95" customHeight="1">
      <c r="A20" s="94"/>
      <c r="B20" s="94"/>
      <c r="C20" s="93"/>
      <c r="D20" s="94"/>
    </row>
    <row r="21" spans="1:4" ht="28.95" customHeight="1">
      <c r="A21" s="91" t="s">
        <v>130</v>
      </c>
      <c r="B21" s="94" t="s">
        <v>131</v>
      </c>
      <c r="C21" s="93" t="s">
        <v>132</v>
      </c>
      <c r="D21" s="94" t="s">
        <v>133</v>
      </c>
    </row>
    <row r="22" spans="1:4" ht="28.95" customHeight="1">
      <c r="A22" s="94"/>
      <c r="B22" s="94"/>
      <c r="C22" s="93"/>
      <c r="D22" s="94"/>
    </row>
    <row r="23" spans="1:4" ht="28.95" customHeight="1">
      <c r="A23" s="99"/>
      <c r="B23" s="99"/>
      <c r="C23" s="100"/>
      <c r="D23" s="99"/>
    </row>
    <row r="24" spans="1:4" ht="28.95" customHeight="1">
      <c r="A24" s="101"/>
      <c r="B24" s="101"/>
      <c r="C24" s="101"/>
      <c r="D24" s="101"/>
    </row>
    <row r="25" spans="1:4" ht="28.95" customHeight="1">
      <c r="A25" s="101"/>
      <c r="B25" s="101"/>
      <c r="C25" s="101"/>
      <c r="D25" s="101"/>
    </row>
    <row r="26" spans="1:4" ht="28.95" customHeight="1">
      <c r="A26" s="101"/>
      <c r="B26" s="101"/>
      <c r="C26" s="101"/>
      <c r="D26" s="101"/>
    </row>
    <row r="27" spans="1:4" ht="28.95" customHeight="1">
      <c r="A27" s="101"/>
      <c r="B27" s="101"/>
      <c r="C27" s="101"/>
      <c r="D27" s="101"/>
    </row>
    <row r="28" spans="1:4" ht="28.95" customHeight="1">
      <c r="A28" s="101"/>
      <c r="B28" s="101"/>
      <c r="C28" s="101"/>
      <c r="D28" s="101"/>
    </row>
    <row r="29" spans="1:4" ht="28.95" customHeight="1">
      <c r="A29" s="101"/>
      <c r="B29" s="101"/>
      <c r="C29" s="101"/>
      <c r="D29" s="101"/>
    </row>
    <row r="30" spans="1:4" ht="28.95" customHeight="1">
      <c r="A30" s="101"/>
      <c r="B30" s="101"/>
      <c r="C30" s="101"/>
      <c r="D30" s="101"/>
    </row>
    <row r="31" spans="1:4" ht="28.95" customHeight="1">
      <c r="A31" s="101"/>
      <c r="B31" s="101"/>
      <c r="C31" s="101"/>
      <c r="D31" s="101"/>
    </row>
  </sheetData>
  <mergeCells count="1">
    <mergeCell ref="A2:E2"/>
  </mergeCells>
  <phoneticPr fontId="2"/>
  <pageMargins left="0.70866141732283472" right="0.70866141732283472" top="1.1417322834645669"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3A44E-D43B-4443-A5C6-F7748AC4B482}">
  <dimension ref="A1"/>
  <sheetViews>
    <sheetView view="pageBreakPreview" topLeftCell="A16" zoomScale="85" zoomScaleNormal="100" zoomScaleSheetLayoutView="85" workbookViewId="0">
      <selection activeCell="O22" sqref="O22"/>
    </sheetView>
  </sheetViews>
  <sheetFormatPr defaultRowHeight="18"/>
  <sheetData/>
  <phoneticPr fontId="2"/>
  <pageMargins left="7.874015748031496E-2" right="7.874015748031496E-2" top="7.874015748031496E-2" bottom="3.937007874015748E-2"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3C6E6-8F44-4DB9-97A9-30DB6F7875F1}">
  <dimension ref="C1:F28"/>
  <sheetViews>
    <sheetView view="pageBreakPreview" zoomScaleNormal="100" zoomScaleSheetLayoutView="100" workbookViewId="0">
      <selection activeCell="K17" sqref="K17"/>
    </sheetView>
  </sheetViews>
  <sheetFormatPr defaultRowHeight="18"/>
  <cols>
    <col min="1" max="2" width="8.796875" style="86"/>
    <col min="3" max="4" width="16.59765625" style="86" bestFit="1" customWidth="1"/>
    <col min="5" max="5" width="10.19921875" style="86" bestFit="1" customWidth="1"/>
    <col min="6" max="16384" width="8.796875" style="86"/>
  </cols>
  <sheetData>
    <row r="1" spans="3:6">
      <c r="F1" s="102" t="s">
        <v>135</v>
      </c>
    </row>
    <row r="4" spans="3:6" ht="27.9" customHeight="1">
      <c r="C4" s="103" t="s">
        <v>136</v>
      </c>
      <c r="D4" s="104" t="s">
        <v>151</v>
      </c>
      <c r="E4" s="103" t="s">
        <v>137</v>
      </c>
    </row>
    <row r="5" spans="3:6" ht="27.9" customHeight="1">
      <c r="C5" s="103" t="s">
        <v>138</v>
      </c>
      <c r="D5" s="104" t="s">
        <v>139</v>
      </c>
      <c r="E5" s="103" t="s">
        <v>137</v>
      </c>
    </row>
    <row r="6" spans="3:6" ht="27.9" customHeight="1">
      <c r="C6" s="103" t="s">
        <v>138</v>
      </c>
      <c r="D6" s="104" t="s">
        <v>149</v>
      </c>
      <c r="E6" s="103" t="s">
        <v>140</v>
      </c>
    </row>
    <row r="7" spans="3:6" ht="27.9" customHeight="1">
      <c r="C7" s="103" t="s">
        <v>141</v>
      </c>
      <c r="D7" s="104" t="s">
        <v>150</v>
      </c>
      <c r="E7" s="103" t="s">
        <v>137</v>
      </c>
    </row>
    <row r="8" spans="3:6" ht="27.9" customHeight="1">
      <c r="C8" s="103" t="s">
        <v>142</v>
      </c>
      <c r="D8" s="124" t="s">
        <v>279</v>
      </c>
      <c r="E8" s="103" t="s">
        <v>140</v>
      </c>
    </row>
    <row r="9" spans="3:6" ht="27.9" customHeight="1">
      <c r="C9" s="103" t="s">
        <v>144</v>
      </c>
      <c r="D9" s="104" t="s">
        <v>143</v>
      </c>
      <c r="E9" s="103" t="s">
        <v>137</v>
      </c>
    </row>
    <row r="10" spans="3:6" ht="27.9" customHeight="1">
      <c r="C10" s="103" t="s">
        <v>145</v>
      </c>
      <c r="D10" s="104" t="s">
        <v>152</v>
      </c>
      <c r="E10" s="103" t="s">
        <v>146</v>
      </c>
    </row>
    <row r="11" spans="3:6" ht="27.9" customHeight="1">
      <c r="C11" s="103" t="s">
        <v>147</v>
      </c>
      <c r="D11" s="104" t="s">
        <v>148</v>
      </c>
      <c r="E11" s="103" t="s">
        <v>137</v>
      </c>
    </row>
    <row r="12" spans="3:6" ht="27.9" customHeight="1">
      <c r="C12" s="103"/>
      <c r="D12" s="104" t="s">
        <v>167</v>
      </c>
      <c r="E12" s="103" t="s">
        <v>140</v>
      </c>
    </row>
    <row r="13" spans="3:6" ht="27.9" customHeight="1">
      <c r="C13" s="103"/>
      <c r="D13" s="124" t="s">
        <v>280</v>
      </c>
      <c r="E13" s="103" t="s">
        <v>146</v>
      </c>
    </row>
    <row r="14" spans="3:6" ht="24.9" customHeight="1">
      <c r="C14" s="103"/>
      <c r="D14" s="105"/>
      <c r="E14" s="103"/>
    </row>
    <row r="15" spans="3:6" ht="24.9" customHeight="1">
      <c r="C15" s="103"/>
      <c r="D15" s="105"/>
      <c r="E15" s="103"/>
    </row>
    <row r="16" spans="3:6" ht="24.9" customHeight="1">
      <c r="C16" s="103"/>
      <c r="D16" s="105"/>
      <c r="E16" s="103"/>
    </row>
    <row r="17" spans="3:5" ht="24.9" customHeight="1">
      <c r="C17" s="103"/>
      <c r="D17" s="105"/>
      <c r="E17" s="103"/>
    </row>
    <row r="18" spans="3:5" ht="22.2">
      <c r="C18" s="103"/>
      <c r="D18" s="105"/>
      <c r="E18" s="103"/>
    </row>
    <row r="19" spans="3:5" ht="22.2">
      <c r="C19" s="103"/>
      <c r="D19" s="105"/>
      <c r="E19" s="103"/>
    </row>
    <row r="20" spans="3:5" ht="22.2">
      <c r="C20" s="103"/>
      <c r="D20" s="105"/>
      <c r="E20" s="103"/>
    </row>
    <row r="21" spans="3:5" ht="22.2">
      <c r="C21" s="103"/>
      <c r="D21" s="105"/>
      <c r="E21" s="103"/>
    </row>
    <row r="22" spans="3:5" ht="22.2">
      <c r="C22" s="103"/>
      <c r="D22" s="105"/>
      <c r="E22" s="103"/>
    </row>
    <row r="23" spans="3:5" ht="22.2">
      <c r="C23" s="103"/>
      <c r="D23" s="105"/>
      <c r="E23" s="103"/>
    </row>
    <row r="24" spans="3:5" ht="22.2">
      <c r="C24" s="103"/>
      <c r="D24" s="105"/>
      <c r="E24" s="103"/>
    </row>
    <row r="25" spans="3:5" ht="22.2">
      <c r="C25" s="103"/>
      <c r="D25" s="105"/>
      <c r="E25" s="103"/>
    </row>
    <row r="26" spans="3:5" ht="22.2">
      <c r="C26" s="103"/>
      <c r="D26" s="105"/>
      <c r="E26" s="103"/>
    </row>
    <row r="27" spans="3:5" ht="22.2">
      <c r="C27" s="103"/>
      <c r="D27" s="105"/>
      <c r="E27" s="103"/>
    </row>
    <row r="28" spans="3:5" ht="22.2">
      <c r="C28" s="103"/>
      <c r="D28" s="105"/>
      <c r="E28" s="103"/>
    </row>
  </sheetData>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9A42A-59AF-4C8C-B809-1C36044C09F8}">
  <dimension ref="A1:E31"/>
  <sheetViews>
    <sheetView view="pageBreakPreview" zoomScaleNormal="100" zoomScaleSheetLayoutView="100" zoomScalePageLayoutView="145" workbookViewId="0">
      <selection activeCell="D17" sqref="D17"/>
    </sheetView>
  </sheetViews>
  <sheetFormatPr defaultColWidth="10.69921875" defaultRowHeight="28.95" customHeight="1"/>
  <cols>
    <col min="1" max="1" width="7.19921875" style="48" bestFit="1" customWidth="1"/>
    <col min="2" max="2" width="16.5" style="48" bestFit="1" customWidth="1"/>
    <col min="3" max="3" width="50.59765625" style="48" customWidth="1"/>
    <col min="4" max="4" width="22.19921875" style="48" bestFit="1" customWidth="1"/>
    <col min="5" max="16384" width="10.69921875" style="48"/>
  </cols>
  <sheetData>
    <row r="1" spans="1:5" ht="18" customHeight="1">
      <c r="D1" s="87" t="s">
        <v>153</v>
      </c>
    </row>
    <row r="2" spans="1:5" ht="29.25" customHeight="1" thickBot="1">
      <c r="A2" s="158" t="s">
        <v>163</v>
      </c>
      <c r="B2" s="159"/>
      <c r="C2" s="159"/>
      <c r="D2" s="159"/>
      <c r="E2" s="159"/>
    </row>
    <row r="3" spans="1:5" s="16" customFormat="1" ht="28.95" customHeight="1" thickTop="1">
      <c r="A3" s="88" t="s">
        <v>164</v>
      </c>
      <c r="B3" s="89" t="s">
        <v>109</v>
      </c>
      <c r="C3" s="90" t="s">
        <v>110</v>
      </c>
      <c r="D3" s="89" t="s">
        <v>154</v>
      </c>
    </row>
    <row r="4" spans="1:5" s="16" customFormat="1" ht="28.95" customHeight="1">
      <c r="A4" s="91"/>
      <c r="B4" s="92"/>
      <c r="C4" s="93"/>
      <c r="D4" s="92"/>
    </row>
    <row r="5" spans="1:5" ht="28.95" customHeight="1">
      <c r="A5" s="94"/>
      <c r="B5" s="94" t="s">
        <v>169</v>
      </c>
      <c r="C5" s="93" t="s">
        <v>113</v>
      </c>
      <c r="D5" s="94" t="s">
        <v>168</v>
      </c>
    </row>
    <row r="6" spans="1:5" ht="28.95" customHeight="1">
      <c r="A6" s="94"/>
      <c r="B6" s="94"/>
      <c r="C6" s="93"/>
      <c r="D6" s="94"/>
    </row>
    <row r="7" spans="1:5" ht="28.95" customHeight="1">
      <c r="A7" s="94"/>
      <c r="B7" s="94" t="s">
        <v>115</v>
      </c>
      <c r="C7" s="93" t="s">
        <v>116</v>
      </c>
      <c r="D7" s="94" t="s">
        <v>156</v>
      </c>
    </row>
    <row r="8" spans="1:5" ht="28.95" customHeight="1">
      <c r="A8" s="94"/>
      <c r="B8" s="94"/>
      <c r="C8" s="93"/>
      <c r="D8" s="94"/>
    </row>
    <row r="9" spans="1:5" ht="28.95" customHeight="1">
      <c r="A9" s="94"/>
      <c r="B9" s="94" t="s">
        <v>117</v>
      </c>
      <c r="C9" s="93" t="s">
        <v>118</v>
      </c>
      <c r="D9" s="94" t="s">
        <v>157</v>
      </c>
    </row>
    <row r="10" spans="1:5" ht="28.95" customHeight="1">
      <c r="A10" s="94"/>
      <c r="B10" s="94"/>
      <c r="C10" s="93" t="s">
        <v>119</v>
      </c>
      <c r="D10" s="94" t="s">
        <v>158</v>
      </c>
    </row>
    <row r="11" spans="1:5" ht="28.95" customHeight="1">
      <c r="A11" s="94"/>
      <c r="B11" s="94"/>
      <c r="C11" s="93" t="s">
        <v>120</v>
      </c>
      <c r="D11" s="94" t="s">
        <v>121</v>
      </c>
    </row>
    <row r="12" spans="1:5" ht="28.95" customHeight="1">
      <c r="A12" s="94"/>
      <c r="B12" s="94"/>
      <c r="C12" s="93"/>
      <c r="D12" s="94"/>
    </row>
    <row r="13" spans="1:5" ht="28.95" customHeight="1">
      <c r="A13" s="94"/>
      <c r="B13" s="94" t="s">
        <v>122</v>
      </c>
      <c r="C13" s="96" t="s">
        <v>123</v>
      </c>
      <c r="D13" s="94" t="s">
        <v>159</v>
      </c>
    </row>
    <row r="14" spans="1:5" ht="28.95" customHeight="1">
      <c r="A14" s="94"/>
      <c r="B14" s="94"/>
      <c r="C14" s="93"/>
      <c r="D14" s="94"/>
    </row>
    <row r="15" spans="1:5" ht="28.95" customHeight="1">
      <c r="A15" s="94"/>
      <c r="B15" s="94" t="s">
        <v>122</v>
      </c>
      <c r="C15" s="93" t="s">
        <v>124</v>
      </c>
      <c r="D15" s="94" t="s">
        <v>160</v>
      </c>
    </row>
    <row r="16" spans="1:5" ht="28.95" customHeight="1">
      <c r="A16" s="94"/>
      <c r="B16" s="94"/>
      <c r="C16" s="97" t="s">
        <v>170</v>
      </c>
      <c r="D16" s="94" t="s">
        <v>155</v>
      </c>
    </row>
    <row r="17" spans="1:4" ht="28.95" customHeight="1">
      <c r="A17" s="94"/>
      <c r="B17" s="94"/>
      <c r="C17" s="97" t="s">
        <v>127</v>
      </c>
      <c r="D17" s="94" t="s">
        <v>128</v>
      </c>
    </row>
    <row r="18" spans="1:4" ht="28.95" customHeight="1">
      <c r="A18" s="94"/>
      <c r="B18" s="94"/>
      <c r="C18" s="96"/>
      <c r="D18" s="94"/>
    </row>
    <row r="19" spans="1:4" ht="28.95" customHeight="1">
      <c r="A19" s="94"/>
      <c r="B19" s="98"/>
      <c r="C19" s="93" t="s">
        <v>129</v>
      </c>
      <c r="D19" s="94" t="s">
        <v>161</v>
      </c>
    </row>
    <row r="20" spans="1:4" ht="28.95" customHeight="1">
      <c r="A20" s="94"/>
      <c r="B20" s="94"/>
      <c r="C20" s="93"/>
      <c r="D20" s="94"/>
    </row>
    <row r="21" spans="1:4" ht="28.95" customHeight="1">
      <c r="A21" s="91" t="s">
        <v>165</v>
      </c>
      <c r="B21" s="94" t="s">
        <v>166</v>
      </c>
      <c r="C21" s="93" t="s">
        <v>132</v>
      </c>
      <c r="D21" s="94" t="s">
        <v>162</v>
      </c>
    </row>
    <row r="22" spans="1:4" ht="28.95" customHeight="1">
      <c r="A22" s="94"/>
      <c r="B22" s="94"/>
      <c r="C22" s="93"/>
      <c r="D22" s="94"/>
    </row>
    <row r="23" spans="1:4" ht="28.95" customHeight="1">
      <c r="A23" s="99"/>
      <c r="B23" s="99"/>
      <c r="C23" s="100"/>
      <c r="D23" s="99"/>
    </row>
    <row r="24" spans="1:4" ht="28.95" customHeight="1">
      <c r="A24" s="101"/>
      <c r="B24" s="101"/>
      <c r="C24" s="101"/>
      <c r="D24" s="101"/>
    </row>
    <row r="25" spans="1:4" ht="28.95" customHeight="1">
      <c r="A25" s="101"/>
      <c r="B25" s="101"/>
      <c r="C25" s="101"/>
      <c r="D25" s="101"/>
    </row>
    <row r="26" spans="1:4" ht="28.95" customHeight="1">
      <c r="A26" s="101"/>
      <c r="B26" s="101"/>
      <c r="C26" s="101"/>
      <c r="D26" s="101"/>
    </row>
    <row r="27" spans="1:4" ht="28.95" customHeight="1">
      <c r="A27" s="101"/>
      <c r="B27" s="101"/>
      <c r="C27" s="101"/>
      <c r="D27" s="101"/>
    </row>
    <row r="28" spans="1:4" ht="28.95" customHeight="1">
      <c r="A28" s="101"/>
      <c r="B28" s="101"/>
      <c r="C28" s="101"/>
      <c r="D28" s="101"/>
    </row>
    <row r="29" spans="1:4" ht="28.95" customHeight="1">
      <c r="A29" s="101"/>
      <c r="B29" s="101"/>
      <c r="C29" s="101"/>
      <c r="D29" s="101"/>
    </row>
    <row r="30" spans="1:4" ht="28.95" customHeight="1">
      <c r="A30" s="101"/>
      <c r="B30" s="101"/>
      <c r="C30" s="101"/>
      <c r="D30" s="101"/>
    </row>
    <row r="31" spans="1:4" ht="28.95" customHeight="1">
      <c r="A31" s="101"/>
      <c r="B31" s="101"/>
      <c r="C31" s="101"/>
      <c r="D31" s="101"/>
    </row>
  </sheetData>
  <mergeCells count="1">
    <mergeCell ref="A2:E2"/>
  </mergeCells>
  <phoneticPr fontId="2"/>
  <pageMargins left="0.70866141732283472" right="0.70866141732283472" top="1.1417322834645669" bottom="0.35433070866141736" header="0.31496062992125984" footer="0.31496062992125984"/>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40"/>
  <sheetViews>
    <sheetView view="pageBreakPreview" zoomScaleNormal="100" zoomScaleSheetLayoutView="100" zoomScalePageLayoutView="115" workbookViewId="0">
      <selection activeCell="H9" sqref="H9"/>
    </sheetView>
  </sheetViews>
  <sheetFormatPr defaultRowHeight="19.95" customHeight="1"/>
  <cols>
    <col min="1" max="1" width="22.19921875" bestFit="1" customWidth="1"/>
    <col min="2" max="4" width="11.69921875" customWidth="1"/>
    <col min="5" max="5" width="48.09765625" customWidth="1"/>
    <col min="7" max="7" width="9.3984375" bestFit="1" customWidth="1"/>
    <col min="8" max="8" width="12.8984375" customWidth="1"/>
    <col min="9" max="10" width="8.69921875" style="2"/>
  </cols>
  <sheetData>
    <row r="1" spans="1:10" ht="19.95" customHeight="1">
      <c r="A1" s="29" t="s">
        <v>0</v>
      </c>
      <c r="B1" s="29"/>
      <c r="C1" s="29"/>
      <c r="D1" s="29"/>
      <c r="E1" s="87" t="s">
        <v>134</v>
      </c>
    </row>
    <row r="2" spans="1:10" ht="19.95" customHeight="1">
      <c r="A2" s="29" t="s">
        <v>1</v>
      </c>
      <c r="B2" s="29"/>
      <c r="C2" s="29"/>
      <c r="D2" s="29"/>
      <c r="E2" s="29"/>
    </row>
    <row r="3" spans="1:10" s="1" customFormat="1" ht="19.95" customHeight="1">
      <c r="A3" s="30" t="s">
        <v>2</v>
      </c>
      <c r="B3" s="30" t="s">
        <v>72</v>
      </c>
      <c r="C3" s="30" t="s">
        <v>102</v>
      </c>
      <c r="D3" s="30" t="s">
        <v>9</v>
      </c>
      <c r="E3" s="30" t="s">
        <v>10</v>
      </c>
      <c r="I3" s="10"/>
      <c r="J3" s="10"/>
    </row>
    <row r="4" spans="1:10" ht="19.95" customHeight="1">
      <c r="A4" s="31" t="s">
        <v>3</v>
      </c>
      <c r="B4" s="32">
        <v>1164000</v>
      </c>
      <c r="C4" s="32">
        <v>1128000</v>
      </c>
      <c r="D4" s="33">
        <f>C4-B4</f>
        <v>-36000</v>
      </c>
      <c r="E4" s="31" t="s">
        <v>281</v>
      </c>
      <c r="G4" s="2"/>
      <c r="H4" s="2"/>
    </row>
    <row r="5" spans="1:10" ht="19.95" customHeight="1">
      <c r="A5" s="31" t="s">
        <v>4</v>
      </c>
      <c r="B5" s="32">
        <v>0</v>
      </c>
      <c r="C5" s="32">
        <v>0</v>
      </c>
      <c r="D5" s="33">
        <f t="shared" ref="D5:D10" si="0">C5-B5</f>
        <v>0</v>
      </c>
      <c r="E5" s="31" t="s">
        <v>67</v>
      </c>
      <c r="G5" s="2"/>
      <c r="H5" s="2"/>
    </row>
    <row r="6" spans="1:10" ht="19.95" customHeight="1">
      <c r="A6" s="31" t="s">
        <v>6</v>
      </c>
      <c r="B6" s="32">
        <v>459500</v>
      </c>
      <c r="C6" s="32">
        <v>422000</v>
      </c>
      <c r="D6" s="33">
        <f t="shared" si="0"/>
        <v>-37500</v>
      </c>
      <c r="E6" s="31" t="s">
        <v>282</v>
      </c>
      <c r="G6" s="2"/>
      <c r="H6" s="2"/>
    </row>
    <row r="7" spans="1:10" ht="19.95" customHeight="1">
      <c r="A7" s="31" t="s">
        <v>7</v>
      </c>
      <c r="B7" s="32">
        <v>639000</v>
      </c>
      <c r="C7" s="32">
        <v>560000</v>
      </c>
      <c r="D7" s="33">
        <f>C7-B7</f>
        <v>-79000</v>
      </c>
      <c r="E7" s="85" t="s">
        <v>105</v>
      </c>
      <c r="G7" s="2"/>
      <c r="H7" s="2"/>
    </row>
    <row r="8" spans="1:10" ht="19.95" customHeight="1">
      <c r="A8" s="31" t="s">
        <v>27</v>
      </c>
      <c r="B8" s="32">
        <v>0</v>
      </c>
      <c r="C8" s="32">
        <v>0</v>
      </c>
      <c r="D8" s="33">
        <f t="shared" si="0"/>
        <v>0</v>
      </c>
      <c r="E8" s="31"/>
      <c r="G8" s="2"/>
      <c r="H8" s="2"/>
    </row>
    <row r="9" spans="1:10" ht="19.95" customHeight="1">
      <c r="A9" s="31" t="s">
        <v>8</v>
      </c>
      <c r="B9" s="32">
        <v>0</v>
      </c>
      <c r="C9" s="32">
        <v>0</v>
      </c>
      <c r="D9" s="33">
        <f t="shared" si="0"/>
        <v>0</v>
      </c>
      <c r="E9" s="31"/>
      <c r="G9" s="2"/>
      <c r="H9" s="2"/>
    </row>
    <row r="10" spans="1:10" ht="19.95" customHeight="1">
      <c r="A10" s="31" t="s">
        <v>11</v>
      </c>
      <c r="B10" s="32">
        <f>SUM(B4:B9)</f>
        <v>2262500</v>
      </c>
      <c r="C10" s="32">
        <f>SUM(C4:C9)</f>
        <v>2110000</v>
      </c>
      <c r="D10" s="33">
        <f t="shared" si="0"/>
        <v>-152500</v>
      </c>
      <c r="E10" s="31"/>
      <c r="G10" s="2"/>
      <c r="H10" s="2"/>
    </row>
    <row r="11" spans="1:10" ht="19.95" customHeight="1">
      <c r="A11" s="29"/>
      <c r="B11" s="27"/>
      <c r="C11" s="29"/>
      <c r="D11" s="29"/>
      <c r="E11" s="29"/>
      <c r="G11" s="2"/>
      <c r="H11" s="2"/>
    </row>
    <row r="12" spans="1:10" ht="19.95" customHeight="1">
      <c r="A12" s="29" t="s">
        <v>12</v>
      </c>
      <c r="B12" s="25"/>
      <c r="C12" s="29"/>
      <c r="D12" s="29"/>
      <c r="E12" s="29"/>
      <c r="G12" s="2"/>
      <c r="H12" s="2"/>
    </row>
    <row r="13" spans="1:10" s="1" customFormat="1" ht="19.95" customHeight="1">
      <c r="A13" s="30" t="s">
        <v>2</v>
      </c>
      <c r="B13" s="30" t="s">
        <v>72</v>
      </c>
      <c r="C13" s="30" t="s">
        <v>102</v>
      </c>
      <c r="D13" s="30" t="s">
        <v>9</v>
      </c>
      <c r="E13" s="34" t="s">
        <v>10</v>
      </c>
      <c r="G13" s="10"/>
      <c r="H13" s="10"/>
      <c r="I13" s="10"/>
      <c r="J13" s="10"/>
    </row>
    <row r="14" spans="1:10" ht="19.95" customHeight="1">
      <c r="A14" s="31" t="s">
        <v>13</v>
      </c>
      <c r="B14" s="32">
        <v>10000</v>
      </c>
      <c r="C14" s="32">
        <v>0</v>
      </c>
      <c r="D14" s="33">
        <f t="shared" ref="D14:D26" si="1">C14-B14</f>
        <v>-10000</v>
      </c>
      <c r="E14" s="35" t="s">
        <v>96</v>
      </c>
      <c r="G14" s="2"/>
      <c r="H14" s="2"/>
    </row>
    <row r="15" spans="1:10" ht="19.95" customHeight="1">
      <c r="A15" s="31" t="s">
        <v>4</v>
      </c>
      <c r="B15" s="32">
        <v>0</v>
      </c>
      <c r="C15" s="32">
        <v>0</v>
      </c>
      <c r="D15" s="33">
        <f t="shared" si="1"/>
        <v>0</v>
      </c>
      <c r="E15" s="31" t="s">
        <v>67</v>
      </c>
      <c r="G15" s="2"/>
      <c r="H15" s="2"/>
    </row>
    <row r="16" spans="1:10" ht="19.95" customHeight="1">
      <c r="A16" s="31" t="s">
        <v>6</v>
      </c>
      <c r="B16" s="32">
        <v>539500</v>
      </c>
      <c r="C16" s="32">
        <v>472000</v>
      </c>
      <c r="D16" s="33">
        <f t="shared" si="1"/>
        <v>-67500</v>
      </c>
      <c r="E16" s="35" t="s">
        <v>283</v>
      </c>
      <c r="G16" s="2"/>
      <c r="H16" s="2"/>
    </row>
    <row r="17" spans="1:10" ht="19.95" customHeight="1">
      <c r="A17" s="31" t="s">
        <v>14</v>
      </c>
      <c r="B17" s="32">
        <v>10000</v>
      </c>
      <c r="C17" s="32">
        <v>10000</v>
      </c>
      <c r="D17" s="33">
        <f t="shared" si="1"/>
        <v>0</v>
      </c>
      <c r="E17" s="35" t="s">
        <v>56</v>
      </c>
      <c r="G17" s="2"/>
      <c r="H17" s="2"/>
    </row>
    <row r="18" spans="1:10" ht="19.95" customHeight="1">
      <c r="A18" s="31" t="s">
        <v>7</v>
      </c>
      <c r="B18" s="32">
        <v>889000</v>
      </c>
      <c r="C18" s="32">
        <v>800000</v>
      </c>
      <c r="D18" s="33">
        <f t="shared" si="1"/>
        <v>-89000</v>
      </c>
      <c r="E18" s="35" t="s">
        <v>284</v>
      </c>
      <c r="G18" s="2"/>
      <c r="H18" s="2"/>
    </row>
    <row r="19" spans="1:10" ht="19.95" customHeight="1">
      <c r="A19" s="81" t="s">
        <v>97</v>
      </c>
      <c r="B19" s="36">
        <v>650000</v>
      </c>
      <c r="C19" s="36">
        <v>650000</v>
      </c>
      <c r="D19" s="37">
        <f t="shared" si="1"/>
        <v>0</v>
      </c>
      <c r="E19" s="38"/>
      <c r="G19" s="2"/>
      <c r="H19" s="2"/>
    </row>
    <row r="20" spans="1:10" ht="19.95" customHeight="1">
      <c r="A20" s="82" t="s">
        <v>98</v>
      </c>
      <c r="B20" s="39">
        <v>35000</v>
      </c>
      <c r="C20" s="39">
        <v>48000</v>
      </c>
      <c r="D20" s="40">
        <f t="shared" si="1"/>
        <v>13000</v>
      </c>
      <c r="E20" s="41" t="s">
        <v>103</v>
      </c>
      <c r="G20" s="2"/>
      <c r="H20" s="2"/>
    </row>
    <row r="21" spans="1:10" ht="19.95" customHeight="1">
      <c r="A21" s="82" t="s">
        <v>59</v>
      </c>
      <c r="B21" s="39">
        <v>30000</v>
      </c>
      <c r="C21" s="39">
        <v>30000</v>
      </c>
      <c r="D21" s="40">
        <f t="shared" si="1"/>
        <v>0</v>
      </c>
      <c r="E21" s="41"/>
      <c r="G21" s="2"/>
      <c r="H21" s="2"/>
    </row>
    <row r="22" spans="1:10" ht="19.95" customHeight="1">
      <c r="A22" s="82" t="s">
        <v>99</v>
      </c>
      <c r="B22" s="39">
        <v>30000</v>
      </c>
      <c r="C22" s="39">
        <v>30000</v>
      </c>
      <c r="D22" s="40">
        <f t="shared" si="1"/>
        <v>0</v>
      </c>
      <c r="E22" s="41"/>
      <c r="G22" s="2"/>
      <c r="H22" s="2"/>
    </row>
    <row r="23" spans="1:10" ht="19.95" customHeight="1">
      <c r="A23" s="83" t="s">
        <v>100</v>
      </c>
      <c r="B23" s="42">
        <v>50000</v>
      </c>
      <c r="C23" s="42">
        <v>50000</v>
      </c>
      <c r="D23" s="43">
        <f t="shared" si="1"/>
        <v>0</v>
      </c>
      <c r="E23" s="44" t="s">
        <v>101</v>
      </c>
      <c r="F23" s="24"/>
      <c r="G23" s="2"/>
      <c r="H23" s="2"/>
    </row>
    <row r="24" spans="1:10" ht="19.95" customHeight="1">
      <c r="A24" s="31" t="s">
        <v>23</v>
      </c>
      <c r="B24" s="32">
        <v>9000</v>
      </c>
      <c r="C24" s="32">
        <v>10000</v>
      </c>
      <c r="D24" s="33">
        <f t="shared" si="1"/>
        <v>1000</v>
      </c>
      <c r="E24" s="35"/>
      <c r="G24" s="2"/>
      <c r="H24" s="2"/>
    </row>
    <row r="25" spans="1:10" ht="19.95" customHeight="1">
      <c r="A25" s="31" t="s">
        <v>28</v>
      </c>
      <c r="B25" s="32">
        <v>10000</v>
      </c>
      <c r="C25" s="32">
        <v>10000</v>
      </c>
      <c r="D25" s="33">
        <f t="shared" si="1"/>
        <v>0</v>
      </c>
      <c r="E25" s="35"/>
      <c r="G25" s="2"/>
      <c r="H25" s="2"/>
    </row>
    <row r="26" spans="1:10" ht="19.95" customHeight="1">
      <c r="A26" s="31" t="s">
        <v>24</v>
      </c>
      <c r="B26" s="32">
        <v>0</v>
      </c>
      <c r="C26" s="32">
        <v>0</v>
      </c>
      <c r="D26" s="33">
        <f t="shared" si="1"/>
        <v>0</v>
      </c>
      <c r="E26" s="35"/>
      <c r="G26" s="2"/>
      <c r="H26" s="2"/>
    </row>
    <row r="27" spans="1:10" ht="19.95" customHeight="1">
      <c r="A27" s="31" t="s">
        <v>25</v>
      </c>
      <c r="B27" s="32">
        <f>SUM(B14:B26)</f>
        <v>2262500</v>
      </c>
      <c r="C27" s="32">
        <f>SUM(C14:C26)</f>
        <v>2110000</v>
      </c>
      <c r="D27" s="33">
        <f>SUM(D14:D26)</f>
        <v>-152500</v>
      </c>
      <c r="E27" s="35"/>
      <c r="G27" s="2"/>
      <c r="H27" s="2"/>
    </row>
    <row r="28" spans="1:10" ht="19.95" customHeight="1">
      <c r="A28" s="29"/>
      <c r="B28" s="26"/>
      <c r="C28" s="29"/>
      <c r="D28" s="29"/>
      <c r="E28" s="29"/>
    </row>
    <row r="29" spans="1:10" ht="19.95" customHeight="1">
      <c r="A29" s="29" t="s">
        <v>26</v>
      </c>
      <c r="B29" s="28"/>
      <c r="C29" s="28"/>
      <c r="D29" s="28"/>
      <c r="E29" s="29"/>
    </row>
    <row r="30" spans="1:10" ht="19.95" customHeight="1">
      <c r="A30" s="29" t="s">
        <v>1</v>
      </c>
      <c r="B30" s="25"/>
      <c r="C30" s="29"/>
      <c r="D30" s="29"/>
      <c r="E30" s="29"/>
    </row>
    <row r="31" spans="1:10" s="1" customFormat="1" ht="19.95" customHeight="1">
      <c r="A31" s="30" t="s">
        <v>2</v>
      </c>
      <c r="B31" s="30" t="s">
        <v>72</v>
      </c>
      <c r="C31" s="30" t="s">
        <v>102</v>
      </c>
      <c r="D31" s="30" t="s">
        <v>9</v>
      </c>
      <c r="E31" s="30" t="s">
        <v>10</v>
      </c>
      <c r="I31" s="10"/>
      <c r="J31" s="10"/>
    </row>
    <row r="32" spans="1:10" s="1" customFormat="1" ht="19.95" customHeight="1">
      <c r="A32" s="49" t="s">
        <v>92</v>
      </c>
      <c r="B32" s="80">
        <v>31777</v>
      </c>
      <c r="C32" s="80">
        <f>+B34</f>
        <v>41757</v>
      </c>
      <c r="D32" s="47" t="s">
        <v>104</v>
      </c>
      <c r="E32" s="30"/>
      <c r="I32" s="10"/>
      <c r="J32" s="10"/>
    </row>
    <row r="33" spans="1:10" ht="19.95" customHeight="1">
      <c r="A33" s="31" t="s">
        <v>27</v>
      </c>
      <c r="B33" s="32">
        <v>9980</v>
      </c>
      <c r="C33" s="32">
        <v>10000</v>
      </c>
      <c r="D33" s="47" t="s">
        <v>104</v>
      </c>
      <c r="E33" s="31" t="s">
        <v>73</v>
      </c>
    </row>
    <row r="34" spans="1:10" ht="19.95" customHeight="1">
      <c r="A34" s="30" t="s">
        <v>29</v>
      </c>
      <c r="B34" s="32">
        <f>SUM(B32:B33)</f>
        <v>41757</v>
      </c>
      <c r="C34" s="32">
        <f>SUM(C32:C33)</f>
        <v>51757</v>
      </c>
      <c r="D34" s="47" t="s">
        <v>104</v>
      </c>
      <c r="E34" s="31"/>
    </row>
    <row r="35" spans="1:10" ht="19.95" customHeight="1">
      <c r="A35" s="29"/>
      <c r="B35" s="45"/>
      <c r="C35" s="45"/>
      <c r="D35" s="46"/>
      <c r="E35" s="29"/>
    </row>
    <row r="36" spans="1:10" ht="19.95" customHeight="1">
      <c r="A36" s="29" t="s">
        <v>12</v>
      </c>
      <c r="B36" s="29"/>
      <c r="C36" s="29"/>
      <c r="D36" s="46"/>
      <c r="E36" s="29"/>
    </row>
    <row r="37" spans="1:10" s="1" customFormat="1" ht="19.95" customHeight="1">
      <c r="A37" s="30" t="s">
        <v>2</v>
      </c>
      <c r="B37" s="30" t="s">
        <v>72</v>
      </c>
      <c r="C37" s="30" t="s">
        <v>102</v>
      </c>
      <c r="D37" s="47" t="s">
        <v>9</v>
      </c>
      <c r="E37" s="30" t="s">
        <v>10</v>
      </c>
      <c r="I37" s="10"/>
      <c r="J37" s="10"/>
    </row>
    <row r="38" spans="1:10" s="1" customFormat="1" ht="19.95" customHeight="1">
      <c r="A38" s="49" t="s">
        <v>74</v>
      </c>
      <c r="B38" s="50">
        <v>0</v>
      </c>
      <c r="C38" s="50">
        <v>0</v>
      </c>
      <c r="D38" s="33">
        <f t="shared" ref="D38:D39" si="2">C38-B38</f>
        <v>0</v>
      </c>
      <c r="E38" s="30"/>
      <c r="I38" s="10"/>
      <c r="J38" s="10"/>
    </row>
    <row r="39" spans="1:10" ht="19.95" customHeight="1">
      <c r="A39" s="31" t="s">
        <v>30</v>
      </c>
      <c r="B39" s="32">
        <f>+B34</f>
        <v>41757</v>
      </c>
      <c r="C39" s="32">
        <f>+C34</f>
        <v>51757</v>
      </c>
      <c r="D39" s="33">
        <f t="shared" si="2"/>
        <v>10000</v>
      </c>
      <c r="E39" s="31"/>
    </row>
    <row r="40" spans="1:10" ht="19.95" customHeight="1">
      <c r="A40" s="30" t="s">
        <v>31</v>
      </c>
      <c r="B40" s="32">
        <f>SUM(B38:B39)</f>
        <v>41757</v>
      </c>
      <c r="C40" s="32">
        <f>SUM(C38:C39)</f>
        <v>51757</v>
      </c>
      <c r="D40" s="33">
        <f>C40-B40</f>
        <v>10000</v>
      </c>
      <c r="E40" s="31"/>
    </row>
  </sheetData>
  <phoneticPr fontId="2"/>
  <pageMargins left="0.70866141732283472" right="0.31496062992125984" top="0.74803149606299213" bottom="0.35433070866141736" header="0.31496062992125984" footer="0.31496062992125984"/>
  <pageSetup paperSize="9" scale="80" orientation="portrait" r:id="rId1"/>
  <headerFooter>
    <oddHeader>&amp;C2020年度　虎翔会　予算（案）&amp;R（５号議案）</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573A-12C8-468F-AFD1-885678F10B1C}">
  <dimension ref="A1:M100"/>
  <sheetViews>
    <sheetView view="pageBreakPreview" topLeftCell="A55" zoomScaleNormal="100" zoomScaleSheetLayoutView="100" workbookViewId="0">
      <selection activeCell="N70" sqref="N70"/>
    </sheetView>
  </sheetViews>
  <sheetFormatPr defaultColWidth="12.59765625" defaultRowHeight="18"/>
  <cols>
    <col min="1" max="1" width="3.5" style="86" customWidth="1"/>
    <col min="2" max="8" width="7.8984375" style="86" customWidth="1"/>
    <col min="9" max="9" width="14.09765625" style="86" customWidth="1"/>
    <col min="10" max="10" width="25.5" style="86" customWidth="1"/>
    <col min="11" max="11" width="7.8984375" style="86" customWidth="1"/>
    <col min="12" max="16384" width="12.59765625" style="86"/>
  </cols>
  <sheetData>
    <row r="1" spans="1:11" ht="18" customHeight="1">
      <c r="A1" s="106"/>
      <c r="B1" s="106"/>
      <c r="C1" s="106"/>
      <c r="D1" s="106"/>
      <c r="E1" s="106"/>
      <c r="F1" s="106"/>
      <c r="G1" s="106"/>
      <c r="H1" s="106"/>
      <c r="I1" s="106"/>
      <c r="J1" s="107"/>
      <c r="K1" s="106"/>
    </row>
    <row r="2" spans="1:11" ht="18" customHeight="1">
      <c r="A2" s="106"/>
      <c r="B2" s="106"/>
      <c r="C2" s="106"/>
      <c r="D2" s="106"/>
      <c r="E2" s="106"/>
      <c r="F2" s="106"/>
      <c r="G2" s="106"/>
      <c r="H2" s="106"/>
      <c r="I2" s="107"/>
      <c r="J2" s="106"/>
      <c r="K2" s="106"/>
    </row>
    <row r="3" spans="1:11" ht="18" customHeight="1">
      <c r="A3" s="106"/>
      <c r="B3" s="160" t="s">
        <v>171</v>
      </c>
      <c r="C3" s="161"/>
      <c r="D3" s="161"/>
      <c r="E3" s="161"/>
      <c r="F3" s="161"/>
      <c r="G3" s="161"/>
      <c r="H3" s="161"/>
      <c r="I3" s="161"/>
      <c r="J3" s="161"/>
      <c r="K3" s="108"/>
    </row>
    <row r="4" spans="1:11" ht="18" customHeight="1">
      <c r="A4" s="106"/>
      <c r="B4" s="109" t="s">
        <v>172</v>
      </c>
      <c r="C4" s="106"/>
      <c r="D4" s="106"/>
      <c r="E4" s="106"/>
      <c r="F4" s="106"/>
      <c r="G4" s="106"/>
      <c r="H4" s="106"/>
      <c r="I4" s="106"/>
      <c r="J4" s="106"/>
      <c r="K4" s="106"/>
    </row>
    <row r="5" spans="1:11" ht="18" customHeight="1">
      <c r="A5" s="106"/>
      <c r="B5" s="109" t="s">
        <v>173</v>
      </c>
      <c r="C5" s="109" t="s">
        <v>174</v>
      </c>
      <c r="D5" s="109"/>
      <c r="E5" s="109"/>
      <c r="F5" s="109"/>
      <c r="G5" s="109"/>
      <c r="H5" s="109"/>
      <c r="I5" s="109"/>
      <c r="J5" s="106"/>
      <c r="K5" s="106"/>
    </row>
    <row r="6" spans="1:11" ht="18" customHeight="1">
      <c r="A6" s="106"/>
      <c r="B6" s="109"/>
      <c r="C6" s="109" t="s">
        <v>175</v>
      </c>
      <c r="D6" s="109"/>
      <c r="E6" s="109"/>
      <c r="F6" s="109"/>
      <c r="G6" s="109"/>
      <c r="H6" s="109"/>
      <c r="I6" s="109"/>
      <c r="J6" s="106"/>
      <c r="K6" s="106"/>
    </row>
    <row r="7" spans="1:11" ht="18" customHeight="1">
      <c r="A7" s="106"/>
      <c r="B7" s="109" t="s">
        <v>176</v>
      </c>
      <c r="C7" s="109"/>
      <c r="D7" s="109"/>
      <c r="E7" s="109"/>
      <c r="F7" s="109"/>
      <c r="G7" s="109"/>
      <c r="H7" s="109"/>
      <c r="I7" s="109"/>
      <c r="J7" s="106"/>
      <c r="K7" s="106"/>
    </row>
    <row r="8" spans="1:11" ht="18" customHeight="1">
      <c r="A8" s="106"/>
      <c r="B8" s="109" t="s">
        <v>177</v>
      </c>
      <c r="C8" s="109" t="s">
        <v>178</v>
      </c>
      <c r="D8" s="109"/>
      <c r="E8" s="109"/>
      <c r="F8" s="109"/>
      <c r="G8" s="109"/>
      <c r="H8" s="109"/>
      <c r="I8" s="109"/>
      <c r="J8" s="106"/>
      <c r="K8" s="106"/>
    </row>
    <row r="9" spans="1:11" ht="18" customHeight="1">
      <c r="A9" s="106"/>
      <c r="B9" s="109" t="s">
        <v>179</v>
      </c>
      <c r="C9" s="109"/>
      <c r="D9" s="109"/>
      <c r="E9" s="109"/>
      <c r="F9" s="109"/>
      <c r="G9" s="109"/>
      <c r="H9" s="109"/>
      <c r="I9" s="109"/>
      <c r="J9" s="106"/>
      <c r="K9" s="106"/>
    </row>
    <row r="10" spans="1:11" ht="18" customHeight="1">
      <c r="A10" s="106"/>
      <c r="B10" s="109" t="s">
        <v>180</v>
      </c>
      <c r="C10" s="109" t="s">
        <v>181</v>
      </c>
      <c r="D10" s="109"/>
      <c r="E10" s="109"/>
      <c r="F10" s="109"/>
      <c r="G10" s="109"/>
      <c r="H10" s="109"/>
      <c r="I10" s="109"/>
      <c r="J10" s="106"/>
      <c r="K10" s="106"/>
    </row>
    <row r="11" spans="1:11" ht="18" customHeight="1">
      <c r="A11" s="106"/>
      <c r="B11" s="109"/>
      <c r="C11" s="109" t="s">
        <v>182</v>
      </c>
      <c r="D11" s="109"/>
      <c r="E11" s="109"/>
      <c r="F11" s="109"/>
      <c r="G11" s="109"/>
      <c r="H11" s="109"/>
      <c r="I11" s="109"/>
      <c r="J11" s="106"/>
      <c r="K11" s="106"/>
    </row>
    <row r="12" spans="1:11" ht="18" customHeight="1">
      <c r="A12" s="106"/>
      <c r="B12" s="109"/>
      <c r="C12" s="109" t="s">
        <v>183</v>
      </c>
      <c r="D12" s="109"/>
      <c r="E12" s="109"/>
      <c r="F12" s="109"/>
      <c r="G12" s="109"/>
      <c r="H12" s="109"/>
      <c r="I12" s="109"/>
      <c r="J12" s="106"/>
      <c r="K12" s="106"/>
    </row>
    <row r="13" spans="1:11" ht="18" customHeight="1">
      <c r="A13" s="106"/>
      <c r="B13" s="109"/>
      <c r="C13" s="110" t="s">
        <v>184</v>
      </c>
      <c r="D13" s="109"/>
      <c r="E13" s="109"/>
      <c r="F13" s="109"/>
      <c r="G13" s="109"/>
      <c r="H13" s="109"/>
      <c r="I13" s="109"/>
      <c r="J13" s="106"/>
      <c r="K13" s="106"/>
    </row>
    <row r="14" spans="1:11" ht="18" customHeight="1">
      <c r="A14" s="106"/>
      <c r="B14" s="109" t="s">
        <v>185</v>
      </c>
      <c r="C14" s="109"/>
      <c r="D14" s="109"/>
      <c r="E14" s="109"/>
      <c r="F14" s="109"/>
      <c r="G14" s="109"/>
      <c r="H14" s="109"/>
      <c r="I14" s="109"/>
      <c r="J14" s="106"/>
      <c r="K14" s="106"/>
    </row>
    <row r="15" spans="1:11" ht="18" customHeight="1">
      <c r="A15" s="106"/>
      <c r="B15" s="109" t="s">
        <v>186</v>
      </c>
      <c r="C15" s="109" t="s">
        <v>187</v>
      </c>
      <c r="D15" s="109"/>
      <c r="E15" s="109"/>
      <c r="F15" s="109"/>
      <c r="G15" s="109"/>
      <c r="H15" s="109"/>
      <c r="I15" s="109"/>
      <c r="J15" s="106"/>
      <c r="K15" s="106"/>
    </row>
    <row r="16" spans="1:11" ht="18" customHeight="1">
      <c r="A16" s="106"/>
      <c r="B16" s="109"/>
      <c r="C16" s="109" t="s">
        <v>188</v>
      </c>
      <c r="D16" s="109"/>
      <c r="E16" s="109"/>
      <c r="F16" s="109"/>
      <c r="G16" s="109"/>
      <c r="H16" s="109"/>
      <c r="I16" s="109"/>
      <c r="J16" s="106"/>
      <c r="K16" s="106"/>
    </row>
    <row r="17" spans="1:11" ht="18" customHeight="1">
      <c r="A17" s="106"/>
      <c r="B17" s="109" t="s">
        <v>189</v>
      </c>
      <c r="C17" s="109"/>
      <c r="D17" s="109"/>
      <c r="E17" s="109"/>
      <c r="F17" s="109"/>
      <c r="G17" s="109"/>
      <c r="H17" s="109"/>
      <c r="I17" s="109"/>
      <c r="J17" s="106"/>
      <c r="K17" s="106"/>
    </row>
    <row r="18" spans="1:11" ht="18" customHeight="1">
      <c r="A18" s="106"/>
      <c r="B18" s="109" t="s">
        <v>190</v>
      </c>
      <c r="C18" s="109" t="s">
        <v>191</v>
      </c>
      <c r="D18" s="109"/>
      <c r="E18" s="109"/>
      <c r="F18" s="109"/>
      <c r="G18" s="109"/>
      <c r="H18" s="109"/>
      <c r="I18" s="109"/>
      <c r="J18" s="106"/>
      <c r="K18" s="106"/>
    </row>
    <row r="19" spans="1:11" ht="18" customHeight="1">
      <c r="A19" s="106"/>
      <c r="B19" s="109" t="s">
        <v>192</v>
      </c>
      <c r="C19" s="109"/>
      <c r="D19" s="109"/>
      <c r="E19" s="109"/>
      <c r="F19" s="109"/>
      <c r="G19" s="109"/>
      <c r="H19" s="109"/>
      <c r="I19" s="109"/>
      <c r="J19" s="106"/>
      <c r="K19" s="106"/>
    </row>
    <row r="20" spans="1:11" ht="18" customHeight="1">
      <c r="A20" s="106"/>
      <c r="B20" s="109" t="s">
        <v>193</v>
      </c>
      <c r="C20" s="109" t="s">
        <v>194</v>
      </c>
      <c r="D20" s="109"/>
      <c r="E20" s="109"/>
      <c r="F20" s="109"/>
      <c r="G20" s="109"/>
      <c r="H20" s="109"/>
      <c r="I20" s="109"/>
      <c r="J20" s="106"/>
      <c r="K20" s="106"/>
    </row>
    <row r="21" spans="1:11" ht="18" customHeight="1">
      <c r="A21" s="106"/>
      <c r="B21" s="109" t="s">
        <v>195</v>
      </c>
      <c r="C21" s="109"/>
      <c r="D21" s="109"/>
      <c r="E21" s="109"/>
      <c r="F21" s="109"/>
      <c r="G21" s="109"/>
      <c r="H21" s="109"/>
      <c r="I21" s="109"/>
      <c r="J21" s="106"/>
      <c r="K21" s="106"/>
    </row>
    <row r="22" spans="1:11" ht="18" customHeight="1">
      <c r="A22" s="106"/>
      <c r="B22" s="109" t="s">
        <v>196</v>
      </c>
      <c r="C22" s="109" t="s">
        <v>197</v>
      </c>
      <c r="D22" s="109"/>
      <c r="E22" s="109"/>
      <c r="F22" s="109"/>
      <c r="G22" s="109"/>
      <c r="H22" s="109"/>
      <c r="I22" s="109"/>
      <c r="J22" s="106"/>
      <c r="K22" s="106"/>
    </row>
    <row r="23" spans="1:11" ht="18" customHeight="1">
      <c r="A23" s="106"/>
      <c r="B23" s="109" t="s">
        <v>198</v>
      </c>
      <c r="C23" s="109"/>
      <c r="D23" s="109"/>
      <c r="E23" s="109"/>
      <c r="F23" s="109"/>
      <c r="G23" s="109"/>
      <c r="H23" s="109"/>
      <c r="I23" s="109"/>
      <c r="J23" s="106"/>
      <c r="K23" s="106"/>
    </row>
    <row r="24" spans="1:11" ht="18" customHeight="1">
      <c r="A24" s="106"/>
      <c r="B24" s="109" t="s">
        <v>199</v>
      </c>
      <c r="C24" s="109" t="s">
        <v>200</v>
      </c>
      <c r="D24" s="109"/>
      <c r="E24" s="109"/>
      <c r="F24" s="109"/>
      <c r="G24" s="109"/>
      <c r="H24" s="109"/>
      <c r="I24" s="109"/>
      <c r="J24" s="106"/>
      <c r="K24" s="106"/>
    </row>
    <row r="25" spans="1:11" ht="18" customHeight="1">
      <c r="A25" s="106"/>
      <c r="B25" s="109" t="s">
        <v>201</v>
      </c>
      <c r="C25" s="109"/>
      <c r="D25" s="109"/>
      <c r="E25" s="109"/>
      <c r="F25" s="109"/>
      <c r="G25" s="109"/>
      <c r="H25" s="109"/>
      <c r="I25" s="109"/>
      <c r="J25" s="106"/>
      <c r="K25" s="106"/>
    </row>
    <row r="26" spans="1:11" ht="18" customHeight="1">
      <c r="A26" s="106"/>
      <c r="B26" s="109" t="s">
        <v>202</v>
      </c>
      <c r="C26" s="109" t="s">
        <v>203</v>
      </c>
      <c r="D26" s="109"/>
      <c r="E26" s="109"/>
      <c r="F26" s="109"/>
      <c r="G26" s="109"/>
      <c r="H26" s="109"/>
      <c r="I26" s="109"/>
      <c r="J26" s="106"/>
      <c r="K26" s="106"/>
    </row>
    <row r="27" spans="1:11" ht="18" customHeight="1">
      <c r="A27" s="106"/>
      <c r="B27" s="109" t="s">
        <v>204</v>
      </c>
      <c r="C27" s="109"/>
      <c r="D27" s="109"/>
      <c r="E27" s="109"/>
      <c r="F27" s="109"/>
      <c r="G27" s="109"/>
      <c r="H27" s="109"/>
      <c r="I27" s="109"/>
      <c r="J27" s="106"/>
      <c r="K27" s="106"/>
    </row>
    <row r="28" spans="1:11" ht="18" customHeight="1">
      <c r="A28" s="106"/>
      <c r="B28" s="109" t="s">
        <v>205</v>
      </c>
      <c r="C28" s="109" t="s">
        <v>206</v>
      </c>
      <c r="D28" s="109"/>
      <c r="E28" s="109"/>
      <c r="F28" s="109"/>
      <c r="G28" s="109"/>
      <c r="H28" s="109"/>
      <c r="I28" s="109"/>
      <c r="J28" s="106"/>
      <c r="K28" s="106"/>
    </row>
    <row r="29" spans="1:11" ht="18" customHeight="1">
      <c r="A29" s="106"/>
      <c r="B29" s="109" t="s">
        <v>207</v>
      </c>
      <c r="C29" s="109"/>
      <c r="D29" s="109"/>
      <c r="E29" s="109"/>
      <c r="F29" s="109"/>
      <c r="G29" s="109"/>
      <c r="H29" s="109"/>
      <c r="I29" s="109"/>
      <c r="J29" s="106"/>
      <c r="K29" s="106"/>
    </row>
    <row r="30" spans="1:11" ht="18" customHeight="1">
      <c r="A30" s="106"/>
      <c r="B30" s="109" t="s">
        <v>208</v>
      </c>
      <c r="C30" s="109" t="s">
        <v>209</v>
      </c>
      <c r="D30" s="109"/>
      <c r="E30" s="109"/>
      <c r="F30" s="109"/>
      <c r="G30" s="109"/>
      <c r="H30" s="109"/>
      <c r="I30" s="109"/>
      <c r="J30" s="106"/>
      <c r="K30" s="106"/>
    </row>
    <row r="31" spans="1:11" ht="18" customHeight="1">
      <c r="A31" s="106"/>
      <c r="B31" s="109" t="s">
        <v>210</v>
      </c>
      <c r="C31" s="109"/>
      <c r="D31" s="109"/>
      <c r="E31" s="109"/>
      <c r="F31" s="109"/>
      <c r="G31" s="109"/>
      <c r="H31" s="109"/>
      <c r="I31" s="109"/>
      <c r="J31" s="106"/>
      <c r="K31" s="106"/>
    </row>
    <row r="32" spans="1:11" ht="18" customHeight="1">
      <c r="A32" s="106"/>
      <c r="B32" s="109" t="s">
        <v>211</v>
      </c>
      <c r="C32" s="109" t="s">
        <v>212</v>
      </c>
      <c r="D32" s="106"/>
      <c r="E32" s="106"/>
      <c r="F32" s="106"/>
      <c r="G32" s="106"/>
      <c r="H32" s="106"/>
      <c r="I32" s="106"/>
      <c r="J32" s="106"/>
      <c r="K32" s="106"/>
    </row>
    <row r="33" spans="1:13" ht="18" customHeight="1">
      <c r="A33" s="106"/>
      <c r="B33" s="109" t="s">
        <v>213</v>
      </c>
      <c r="C33" s="109"/>
      <c r="D33" s="109"/>
      <c r="E33" s="109"/>
      <c r="F33" s="109"/>
      <c r="G33" s="109"/>
      <c r="H33" s="109"/>
      <c r="I33" s="109"/>
      <c r="J33" s="106"/>
      <c r="K33" s="106"/>
    </row>
    <row r="34" spans="1:13" ht="18" customHeight="1">
      <c r="A34" s="106"/>
      <c r="B34" s="109" t="s">
        <v>214</v>
      </c>
      <c r="C34" s="109" t="s">
        <v>215</v>
      </c>
      <c r="D34" s="109"/>
      <c r="E34" s="109"/>
      <c r="F34" s="109"/>
      <c r="G34" s="109"/>
      <c r="H34" s="109"/>
      <c r="I34" s="109"/>
      <c r="J34" s="106"/>
      <c r="K34" s="106"/>
    </row>
    <row r="35" spans="1:13" ht="18" customHeight="1">
      <c r="A35" s="106"/>
      <c r="B35" s="109" t="s">
        <v>216</v>
      </c>
      <c r="C35" s="106"/>
      <c r="D35" s="106"/>
      <c r="E35" s="106"/>
      <c r="F35" s="106"/>
      <c r="G35" s="106"/>
      <c r="H35" s="106"/>
      <c r="I35" s="106"/>
      <c r="J35" s="106"/>
      <c r="K35" s="106"/>
    </row>
    <row r="36" spans="1:13" ht="18" customHeight="1">
      <c r="A36" s="106"/>
      <c r="B36" s="109" t="s">
        <v>217</v>
      </c>
      <c r="C36" s="109" t="s">
        <v>218</v>
      </c>
      <c r="D36" s="109"/>
      <c r="E36" s="109"/>
      <c r="F36" s="109"/>
      <c r="G36" s="109"/>
      <c r="H36" s="109"/>
      <c r="I36" s="109"/>
      <c r="J36" s="106"/>
      <c r="K36" s="106"/>
    </row>
    <row r="37" spans="1:13" ht="18" customHeight="1">
      <c r="A37" s="106"/>
      <c r="B37" s="109"/>
      <c r="C37" s="109" t="s">
        <v>219</v>
      </c>
      <c r="D37" s="109"/>
      <c r="E37" s="109"/>
      <c r="F37" s="109"/>
      <c r="G37" s="109"/>
      <c r="H37" s="109"/>
      <c r="I37" s="109"/>
      <c r="J37" s="106"/>
      <c r="K37" s="106"/>
    </row>
    <row r="38" spans="1:13" ht="18" customHeight="1">
      <c r="A38" s="106"/>
      <c r="B38" s="109" t="s">
        <v>201</v>
      </c>
      <c r="C38" s="109"/>
      <c r="D38" s="109"/>
      <c r="E38" s="109"/>
      <c r="F38" s="109"/>
      <c r="G38" s="109"/>
      <c r="H38" s="109"/>
      <c r="I38" s="109"/>
      <c r="J38" s="106"/>
      <c r="K38" s="106"/>
    </row>
    <row r="39" spans="1:13" ht="18" customHeight="1">
      <c r="A39" s="106"/>
      <c r="B39" s="109" t="s">
        <v>220</v>
      </c>
      <c r="C39" s="109" t="s">
        <v>221</v>
      </c>
      <c r="D39" s="109"/>
      <c r="E39" s="109"/>
      <c r="F39" s="109"/>
      <c r="G39" s="109"/>
      <c r="H39" s="109"/>
      <c r="I39" s="109"/>
      <c r="J39" s="106"/>
      <c r="K39" s="106"/>
    </row>
    <row r="40" spans="1:13" ht="18" customHeight="1">
      <c r="A40" s="106"/>
      <c r="B40" s="109"/>
      <c r="C40" s="109" t="s">
        <v>222</v>
      </c>
      <c r="D40" s="109"/>
      <c r="E40" s="109"/>
      <c r="F40" s="109"/>
      <c r="G40" s="109"/>
      <c r="H40" s="109"/>
      <c r="I40" s="109"/>
      <c r="J40" s="106"/>
      <c r="K40" s="106"/>
    </row>
    <row r="41" spans="1:13" ht="18" customHeight="1">
      <c r="A41" s="106"/>
      <c r="B41" s="109"/>
      <c r="C41" s="109" t="s">
        <v>223</v>
      </c>
      <c r="D41" s="109"/>
      <c r="E41" s="109"/>
      <c r="F41" s="109"/>
      <c r="G41" s="109"/>
      <c r="H41" s="109"/>
      <c r="I41" s="109"/>
      <c r="J41" s="106"/>
      <c r="K41" s="106"/>
    </row>
    <row r="42" spans="1:13" ht="18" customHeight="1">
      <c r="A42" s="106"/>
      <c r="B42" s="109"/>
      <c r="C42" s="109" t="s">
        <v>224</v>
      </c>
      <c r="D42" s="109"/>
      <c r="E42" s="109"/>
      <c r="F42" s="109"/>
      <c r="G42" s="109"/>
      <c r="H42" s="109"/>
      <c r="I42" s="109"/>
      <c r="J42" s="106"/>
      <c r="K42" s="106"/>
    </row>
    <row r="43" spans="1:13" ht="18" customHeight="1">
      <c r="A43" s="106"/>
      <c r="B43" s="109"/>
      <c r="C43" s="109" t="s">
        <v>225</v>
      </c>
      <c r="D43" s="109"/>
      <c r="E43" s="109"/>
      <c r="F43" s="109"/>
      <c r="G43" s="109"/>
      <c r="H43" s="109"/>
      <c r="I43" s="109"/>
      <c r="J43" s="106"/>
      <c r="K43" s="106"/>
    </row>
    <row r="44" spans="1:13" ht="18" customHeight="1">
      <c r="A44" s="106"/>
      <c r="B44" s="109"/>
      <c r="C44" s="109" t="s">
        <v>226</v>
      </c>
      <c r="D44" s="109"/>
      <c r="E44" s="109"/>
      <c r="F44" s="109"/>
      <c r="G44" s="109"/>
      <c r="H44" s="109"/>
      <c r="I44" s="109"/>
      <c r="J44" s="106"/>
      <c r="M44" s="111" t="s">
        <v>227</v>
      </c>
    </row>
    <row r="45" spans="1:13" ht="18" customHeight="1">
      <c r="A45" s="106"/>
      <c r="B45" s="109"/>
      <c r="C45" s="109" t="s">
        <v>228</v>
      </c>
      <c r="D45" s="109"/>
      <c r="E45" s="109"/>
      <c r="F45" s="109"/>
      <c r="G45" s="109"/>
      <c r="H45" s="109"/>
      <c r="I45" s="109"/>
      <c r="J45" s="106"/>
      <c r="K45" s="106"/>
    </row>
    <row r="46" spans="1:13" ht="18" customHeight="1">
      <c r="A46" s="106"/>
      <c r="B46" s="109" t="s">
        <v>229</v>
      </c>
      <c r="C46" s="109"/>
      <c r="D46" s="109"/>
      <c r="E46" s="109"/>
      <c r="F46" s="109"/>
      <c r="G46" s="109"/>
      <c r="H46" s="109"/>
      <c r="I46" s="109"/>
      <c r="J46" s="106"/>
      <c r="K46" s="106"/>
    </row>
    <row r="47" spans="1:13" ht="18" customHeight="1">
      <c r="A47" s="106"/>
      <c r="B47" s="109" t="s">
        <v>230</v>
      </c>
      <c r="C47" s="109" t="s">
        <v>231</v>
      </c>
      <c r="D47" s="109"/>
      <c r="E47" s="109"/>
      <c r="F47" s="109"/>
      <c r="G47" s="109"/>
      <c r="H47" s="109"/>
      <c r="I47" s="109"/>
      <c r="J47" s="106"/>
      <c r="K47" s="106"/>
    </row>
    <row r="48" spans="1:13" ht="18" customHeight="1">
      <c r="A48" s="106"/>
      <c r="B48" s="109" t="s">
        <v>232</v>
      </c>
      <c r="C48" s="109"/>
      <c r="D48" s="109"/>
      <c r="E48" s="109"/>
      <c r="F48" s="109"/>
      <c r="G48" s="109"/>
      <c r="H48" s="109"/>
      <c r="I48" s="109"/>
      <c r="J48" s="106"/>
      <c r="K48" s="106"/>
    </row>
    <row r="49" spans="1:11" ht="18" customHeight="1">
      <c r="A49" s="106"/>
      <c r="B49" s="109" t="s">
        <v>233</v>
      </c>
      <c r="C49" s="109" t="s">
        <v>234</v>
      </c>
      <c r="D49" s="109"/>
      <c r="E49" s="109"/>
      <c r="F49" s="109"/>
      <c r="G49" s="109"/>
      <c r="H49" s="109"/>
      <c r="I49" s="109"/>
      <c r="J49" s="106"/>
      <c r="K49" s="106"/>
    </row>
    <row r="50" spans="1:11" ht="18" customHeight="1">
      <c r="A50" s="106"/>
      <c r="B50" s="106"/>
      <c r="C50" s="109" t="s">
        <v>235</v>
      </c>
      <c r="D50" s="109"/>
      <c r="E50" s="109"/>
      <c r="F50" s="109"/>
      <c r="G50" s="109"/>
      <c r="H50" s="109"/>
      <c r="I50" s="106"/>
      <c r="J50" s="106"/>
      <c r="K50" s="106"/>
    </row>
    <row r="51" spans="1:11" ht="18" customHeight="1">
      <c r="A51" s="106"/>
      <c r="B51" s="109" t="s">
        <v>236</v>
      </c>
      <c r="C51" s="109"/>
      <c r="D51" s="109"/>
      <c r="E51" s="109"/>
      <c r="F51" s="109"/>
      <c r="G51" s="109"/>
      <c r="H51" s="109"/>
      <c r="I51" s="106"/>
      <c r="J51" s="106"/>
      <c r="K51" s="106"/>
    </row>
    <row r="52" spans="1:11" ht="18" customHeight="1">
      <c r="A52" s="106"/>
      <c r="B52" s="109" t="s">
        <v>237</v>
      </c>
      <c r="C52" s="109" t="s">
        <v>238</v>
      </c>
      <c r="D52" s="109"/>
      <c r="E52" s="109"/>
      <c r="F52" s="109"/>
      <c r="G52" s="109"/>
      <c r="H52" s="109"/>
      <c r="I52" s="109"/>
      <c r="J52" s="106"/>
      <c r="K52" s="106"/>
    </row>
    <row r="53" spans="1:11" ht="18" customHeight="1">
      <c r="A53" s="106"/>
      <c r="B53" s="109"/>
      <c r="C53" s="109" t="s">
        <v>239</v>
      </c>
      <c r="D53" s="109"/>
      <c r="E53" s="109"/>
      <c r="F53" s="109"/>
      <c r="G53" s="109"/>
      <c r="H53" s="109"/>
      <c r="I53" s="109"/>
      <c r="J53" s="106"/>
      <c r="K53" s="106"/>
    </row>
    <row r="54" spans="1:11" ht="18" customHeight="1">
      <c r="A54" s="106"/>
      <c r="B54" s="109"/>
      <c r="C54" s="109" t="s">
        <v>240</v>
      </c>
      <c r="D54" s="109"/>
      <c r="E54" s="109"/>
      <c r="F54" s="109"/>
      <c r="G54" s="109"/>
      <c r="H54" s="109"/>
      <c r="I54" s="109"/>
      <c r="J54" s="106"/>
      <c r="K54" s="106"/>
    </row>
    <row r="55" spans="1:11" ht="18" customHeight="1">
      <c r="A55" s="106"/>
      <c r="B55" s="109"/>
      <c r="C55" s="109" t="s">
        <v>241</v>
      </c>
      <c r="D55" s="109"/>
      <c r="E55" s="109"/>
      <c r="F55" s="109"/>
      <c r="G55" s="109"/>
      <c r="H55" s="109"/>
      <c r="I55" s="109"/>
      <c r="J55" s="106"/>
      <c r="K55" s="106"/>
    </row>
    <row r="56" spans="1:11" ht="18" customHeight="1">
      <c r="A56" s="106"/>
      <c r="B56" s="109" t="s">
        <v>242</v>
      </c>
      <c r="C56" s="109"/>
      <c r="D56" s="109"/>
      <c r="E56" s="109"/>
      <c r="F56" s="109"/>
      <c r="G56" s="109"/>
      <c r="H56" s="109"/>
      <c r="I56" s="109"/>
      <c r="J56" s="106"/>
      <c r="K56" s="106"/>
    </row>
    <row r="57" spans="1:11" ht="18" customHeight="1">
      <c r="A57" s="106"/>
      <c r="B57" s="109" t="s">
        <v>243</v>
      </c>
      <c r="C57" s="109" t="s">
        <v>244</v>
      </c>
      <c r="D57" s="109"/>
      <c r="E57" s="109"/>
      <c r="F57" s="109"/>
      <c r="G57" s="109"/>
      <c r="H57" s="109"/>
      <c r="I57" s="109"/>
      <c r="J57" s="106"/>
      <c r="K57" s="106"/>
    </row>
    <row r="58" spans="1:11" ht="18" customHeight="1">
      <c r="A58" s="106"/>
      <c r="B58" s="109" t="s">
        <v>245</v>
      </c>
      <c r="C58" s="109"/>
      <c r="D58" s="109"/>
      <c r="E58" s="109"/>
      <c r="F58" s="109"/>
      <c r="G58" s="109"/>
      <c r="H58" s="109"/>
      <c r="I58" s="109"/>
      <c r="J58" s="106"/>
      <c r="K58" s="106"/>
    </row>
    <row r="59" spans="1:11" ht="18" customHeight="1">
      <c r="A59" s="106"/>
      <c r="B59" s="109" t="s">
        <v>246</v>
      </c>
      <c r="C59" s="109" t="s">
        <v>247</v>
      </c>
      <c r="D59" s="109"/>
      <c r="E59" s="109"/>
      <c r="F59" s="109"/>
      <c r="G59" s="109"/>
      <c r="H59" s="109"/>
      <c r="I59" s="109"/>
      <c r="J59" s="106"/>
      <c r="K59" s="106"/>
    </row>
    <row r="60" spans="1:11" ht="18" customHeight="1">
      <c r="A60" s="106"/>
      <c r="B60" s="109"/>
      <c r="C60" s="109" t="s">
        <v>248</v>
      </c>
      <c r="D60" s="109"/>
      <c r="E60" s="109"/>
      <c r="F60" s="109"/>
      <c r="G60" s="109"/>
      <c r="H60" s="109"/>
      <c r="I60" s="109"/>
      <c r="J60" s="106"/>
      <c r="K60" s="106"/>
    </row>
    <row r="61" spans="1:11" ht="18" customHeight="1">
      <c r="A61" s="106"/>
      <c r="B61" s="109" t="s">
        <v>249</v>
      </c>
      <c r="C61" s="109"/>
      <c r="D61" s="109"/>
      <c r="E61" s="109"/>
      <c r="F61" s="109"/>
      <c r="G61" s="109"/>
      <c r="H61" s="109"/>
      <c r="I61" s="109"/>
      <c r="J61" s="106"/>
      <c r="K61" s="106"/>
    </row>
    <row r="62" spans="1:11" ht="18" customHeight="1">
      <c r="A62" s="106"/>
      <c r="B62" s="109" t="s">
        <v>250</v>
      </c>
      <c r="C62" s="109" t="s">
        <v>251</v>
      </c>
      <c r="D62" s="109"/>
      <c r="E62" s="109"/>
      <c r="F62" s="109"/>
      <c r="G62" s="109"/>
      <c r="H62" s="109"/>
      <c r="I62" s="109"/>
      <c r="J62" s="106"/>
      <c r="K62" s="106"/>
    </row>
    <row r="63" spans="1:11" ht="18" customHeight="1">
      <c r="A63" s="106"/>
      <c r="B63" s="109"/>
      <c r="C63" s="109" t="s">
        <v>252</v>
      </c>
      <c r="D63" s="109"/>
      <c r="E63" s="109"/>
      <c r="F63" s="109"/>
      <c r="G63" s="109"/>
      <c r="H63" s="109"/>
      <c r="I63" s="109"/>
      <c r="J63" s="106"/>
      <c r="K63" s="106"/>
    </row>
    <row r="64" spans="1:11" ht="18" customHeight="1">
      <c r="A64" s="106"/>
      <c r="B64" s="109" t="s">
        <v>253</v>
      </c>
      <c r="C64" s="109"/>
      <c r="D64" s="109"/>
      <c r="E64" s="109"/>
      <c r="F64" s="109"/>
      <c r="G64" s="109"/>
      <c r="H64" s="109"/>
      <c r="I64" s="109"/>
      <c r="J64" s="106"/>
      <c r="K64" s="106"/>
    </row>
    <row r="65" spans="1:11" ht="18" customHeight="1">
      <c r="A65" s="106"/>
      <c r="B65" s="109" t="s">
        <v>254</v>
      </c>
      <c r="C65" s="109" t="s">
        <v>255</v>
      </c>
      <c r="D65" s="109"/>
      <c r="E65" s="109"/>
      <c r="F65" s="109"/>
      <c r="G65" s="109"/>
      <c r="H65" s="109"/>
      <c r="I65" s="109"/>
      <c r="J65" s="106"/>
      <c r="K65" s="106"/>
    </row>
    <row r="66" spans="1:11" ht="18" customHeight="1">
      <c r="A66" s="106"/>
      <c r="B66" s="106"/>
      <c r="C66" s="106"/>
      <c r="D66" s="106"/>
      <c r="E66" s="106"/>
      <c r="F66" s="106"/>
      <c r="G66" s="106"/>
      <c r="H66" s="106"/>
      <c r="I66" s="106"/>
      <c r="J66" s="106"/>
      <c r="K66" s="106"/>
    </row>
    <row r="67" spans="1:11" ht="18" customHeight="1">
      <c r="A67" s="106"/>
      <c r="B67" s="112"/>
      <c r="C67" s="112"/>
      <c r="D67" s="112"/>
      <c r="E67" s="112"/>
      <c r="F67" s="106"/>
      <c r="G67" s="112"/>
      <c r="H67" s="112"/>
      <c r="I67" s="106"/>
      <c r="J67" s="113" t="s">
        <v>256</v>
      </c>
      <c r="K67" s="106"/>
    </row>
    <row r="68" spans="1:11" ht="18" customHeight="1">
      <c r="A68" s="106"/>
      <c r="B68" s="112"/>
      <c r="C68" s="112"/>
      <c r="D68" s="112"/>
      <c r="E68" s="112"/>
      <c r="F68" s="106"/>
      <c r="G68" s="112"/>
      <c r="H68" s="112"/>
      <c r="I68" s="106"/>
      <c r="J68" s="113" t="s">
        <v>257</v>
      </c>
      <c r="K68" s="106"/>
    </row>
    <row r="69" spans="1:11" ht="18" customHeight="1">
      <c r="A69" s="106"/>
      <c r="B69" s="112"/>
      <c r="C69" s="112"/>
      <c r="D69" s="112"/>
      <c r="E69" s="112"/>
      <c r="F69" s="106"/>
      <c r="G69" s="112"/>
      <c r="H69" s="112"/>
      <c r="I69" s="106"/>
      <c r="J69" s="113" t="s">
        <v>258</v>
      </c>
      <c r="K69" s="106"/>
    </row>
    <row r="70" spans="1:11" ht="18" customHeight="1">
      <c r="A70" s="106"/>
      <c r="B70" s="112"/>
      <c r="C70" s="112"/>
      <c r="D70" s="112"/>
      <c r="E70" s="112"/>
      <c r="F70" s="106"/>
      <c r="G70" s="112"/>
      <c r="H70" s="112"/>
      <c r="I70" s="106"/>
      <c r="J70" s="113" t="s">
        <v>259</v>
      </c>
      <c r="K70" s="106"/>
    </row>
    <row r="71" spans="1:11" ht="18" customHeight="1">
      <c r="A71" s="106"/>
      <c r="B71" s="106"/>
      <c r="C71" s="106"/>
      <c r="D71" s="106"/>
      <c r="E71" s="106"/>
      <c r="F71" s="106"/>
      <c r="G71" s="106"/>
      <c r="H71" s="106"/>
      <c r="I71" s="106"/>
      <c r="J71" s="113" t="s">
        <v>260</v>
      </c>
      <c r="K71" s="106"/>
    </row>
    <row r="72" spans="1:11" ht="18" customHeight="1">
      <c r="A72" s="106"/>
      <c r="B72" s="106"/>
      <c r="C72" s="106"/>
      <c r="D72" s="106"/>
      <c r="E72" s="106"/>
      <c r="F72" s="106"/>
      <c r="G72" s="106"/>
      <c r="H72" s="106"/>
      <c r="I72" s="106"/>
      <c r="J72" s="106"/>
      <c r="K72" s="106"/>
    </row>
    <row r="73" spans="1:11" ht="18" customHeight="1">
      <c r="A73" s="106"/>
      <c r="B73" s="106"/>
      <c r="C73" s="106"/>
      <c r="D73" s="106"/>
      <c r="E73" s="106"/>
      <c r="F73" s="106"/>
      <c r="G73" s="106"/>
      <c r="H73" s="106"/>
      <c r="I73" s="106"/>
      <c r="J73" s="106"/>
      <c r="K73" s="106"/>
    </row>
    <row r="74" spans="1:11" ht="18" customHeight="1">
      <c r="A74" s="106"/>
      <c r="B74" s="106"/>
      <c r="C74" s="106"/>
      <c r="D74" s="106"/>
      <c r="E74" s="106"/>
      <c r="F74" s="106"/>
      <c r="G74" s="106"/>
      <c r="H74" s="106"/>
      <c r="I74" s="106"/>
      <c r="J74" s="106"/>
      <c r="K74" s="106"/>
    </row>
    <row r="75" spans="1:11" ht="18" customHeight="1">
      <c r="A75" s="106"/>
      <c r="B75" s="106"/>
      <c r="C75" s="106"/>
      <c r="D75" s="106"/>
      <c r="E75" s="106"/>
      <c r="F75" s="106"/>
      <c r="G75" s="106"/>
      <c r="H75" s="106"/>
      <c r="I75" s="106"/>
      <c r="J75" s="106"/>
      <c r="K75" s="106"/>
    </row>
    <row r="76" spans="1:11" ht="18" customHeight="1">
      <c r="A76" s="106"/>
      <c r="B76" s="106"/>
      <c r="C76" s="106"/>
      <c r="D76" s="106"/>
      <c r="E76" s="106"/>
      <c r="F76" s="106"/>
      <c r="G76" s="106"/>
      <c r="H76" s="106"/>
      <c r="I76" s="106"/>
      <c r="J76" s="106"/>
      <c r="K76" s="106"/>
    </row>
    <row r="77" spans="1:11" ht="18" customHeight="1">
      <c r="A77" s="106"/>
      <c r="B77" s="106"/>
      <c r="C77" s="106"/>
      <c r="D77" s="106"/>
      <c r="E77" s="106"/>
      <c r="F77" s="106"/>
      <c r="G77" s="106"/>
      <c r="H77" s="106"/>
      <c r="I77" s="106"/>
      <c r="J77" s="106"/>
      <c r="K77" s="106"/>
    </row>
    <row r="78" spans="1:11" ht="18" customHeight="1">
      <c r="A78" s="106"/>
      <c r="B78" s="106"/>
      <c r="C78" s="106"/>
      <c r="D78" s="106"/>
      <c r="E78" s="106"/>
      <c r="F78" s="106"/>
      <c r="G78" s="106"/>
      <c r="H78" s="106"/>
      <c r="I78" s="106"/>
      <c r="J78" s="106"/>
      <c r="K78" s="106"/>
    </row>
    <row r="79" spans="1:11" ht="18" customHeight="1">
      <c r="A79" s="106"/>
      <c r="B79" s="106"/>
      <c r="C79" s="106"/>
      <c r="D79" s="106"/>
      <c r="E79" s="106"/>
      <c r="F79" s="106"/>
      <c r="G79" s="106"/>
      <c r="H79" s="106"/>
      <c r="I79" s="106"/>
      <c r="J79" s="106"/>
      <c r="K79" s="106"/>
    </row>
    <row r="80" spans="1:11" ht="18" customHeight="1">
      <c r="A80" s="106"/>
      <c r="B80" s="106"/>
      <c r="C80" s="106"/>
      <c r="D80" s="106"/>
      <c r="E80" s="106"/>
      <c r="F80" s="106"/>
      <c r="G80" s="106"/>
      <c r="H80" s="106"/>
      <c r="I80" s="106"/>
      <c r="J80" s="106"/>
      <c r="K80" s="106"/>
    </row>
    <row r="81" spans="1:11" ht="18" customHeight="1">
      <c r="A81" s="106"/>
      <c r="B81" s="106"/>
      <c r="C81" s="106"/>
      <c r="D81" s="106"/>
      <c r="E81" s="106"/>
      <c r="F81" s="106"/>
      <c r="G81" s="106"/>
      <c r="H81" s="106"/>
      <c r="I81" s="106"/>
      <c r="J81" s="106"/>
      <c r="K81" s="106"/>
    </row>
    <row r="82" spans="1:11" ht="18" customHeight="1">
      <c r="A82" s="106"/>
      <c r="B82" s="106"/>
      <c r="C82" s="106"/>
      <c r="D82" s="106"/>
      <c r="E82" s="106"/>
      <c r="F82" s="106"/>
      <c r="G82" s="106"/>
      <c r="H82" s="106"/>
      <c r="I82" s="106"/>
      <c r="J82" s="106"/>
      <c r="K82" s="106"/>
    </row>
    <row r="83" spans="1:11" ht="18" customHeight="1">
      <c r="A83" s="106"/>
      <c r="B83" s="106"/>
      <c r="C83" s="106"/>
      <c r="D83" s="106"/>
      <c r="E83" s="106"/>
      <c r="F83" s="106"/>
      <c r="G83" s="106"/>
      <c r="H83" s="106"/>
      <c r="I83" s="106"/>
      <c r="J83" s="106"/>
      <c r="K83" s="106"/>
    </row>
    <row r="84" spans="1:11" ht="18" customHeight="1">
      <c r="A84" s="106"/>
      <c r="B84" s="106"/>
      <c r="C84" s="106"/>
      <c r="D84" s="106"/>
      <c r="E84" s="106"/>
      <c r="F84" s="106"/>
      <c r="G84" s="106"/>
      <c r="H84" s="106"/>
      <c r="I84" s="106"/>
      <c r="J84" s="106"/>
      <c r="K84" s="106"/>
    </row>
    <row r="85" spans="1:11" ht="18" customHeight="1">
      <c r="A85" s="106"/>
      <c r="B85" s="106"/>
      <c r="C85" s="106"/>
      <c r="D85" s="106"/>
      <c r="E85" s="106"/>
      <c r="F85" s="106"/>
      <c r="G85" s="106"/>
      <c r="H85" s="106"/>
      <c r="I85" s="106"/>
      <c r="J85" s="106"/>
      <c r="K85" s="106"/>
    </row>
    <row r="86" spans="1:11" ht="18" customHeight="1">
      <c r="A86" s="106"/>
      <c r="B86" s="106"/>
      <c r="C86" s="106"/>
      <c r="D86" s="106"/>
      <c r="E86" s="106"/>
      <c r="F86" s="106"/>
      <c r="G86" s="106"/>
      <c r="H86" s="106"/>
      <c r="I86" s="106"/>
      <c r="J86" s="106"/>
      <c r="K86" s="106"/>
    </row>
    <row r="87" spans="1:11" ht="18" customHeight="1">
      <c r="A87" s="106"/>
      <c r="B87" s="106"/>
      <c r="C87" s="106"/>
      <c r="D87" s="106"/>
      <c r="E87" s="106"/>
      <c r="F87" s="106"/>
      <c r="G87" s="106"/>
      <c r="H87" s="106"/>
      <c r="I87" s="106"/>
      <c r="J87" s="106"/>
      <c r="K87" s="106"/>
    </row>
    <row r="88" spans="1:11" ht="18" customHeight="1">
      <c r="A88" s="106"/>
      <c r="B88" s="106"/>
      <c r="C88" s="106"/>
      <c r="D88" s="106"/>
      <c r="E88" s="106"/>
      <c r="F88" s="106"/>
      <c r="G88" s="106"/>
      <c r="H88" s="106"/>
      <c r="I88" s="106"/>
      <c r="J88" s="106"/>
      <c r="K88" s="106"/>
    </row>
    <row r="89" spans="1:11" ht="18" customHeight="1">
      <c r="A89" s="106"/>
      <c r="B89" s="106"/>
      <c r="C89" s="106"/>
      <c r="D89" s="106"/>
      <c r="E89" s="106"/>
      <c r="F89" s="106"/>
      <c r="G89" s="106"/>
      <c r="H89" s="106"/>
      <c r="I89" s="106"/>
      <c r="J89" s="106"/>
      <c r="K89" s="106"/>
    </row>
    <row r="90" spans="1:11" ht="18" customHeight="1">
      <c r="A90" s="106"/>
      <c r="B90" s="106"/>
      <c r="C90" s="106"/>
      <c r="D90" s="106"/>
      <c r="E90" s="106"/>
      <c r="F90" s="106"/>
      <c r="G90" s="106"/>
      <c r="H90" s="106"/>
      <c r="I90" s="106"/>
      <c r="J90" s="106"/>
      <c r="K90" s="106"/>
    </row>
    <row r="91" spans="1:11" ht="18" customHeight="1">
      <c r="A91" s="106"/>
      <c r="B91" s="106"/>
      <c r="C91" s="106"/>
      <c r="D91" s="106"/>
      <c r="E91" s="106"/>
      <c r="F91" s="106"/>
      <c r="G91" s="106"/>
      <c r="H91" s="106"/>
      <c r="I91" s="106"/>
      <c r="J91" s="106"/>
      <c r="K91" s="106"/>
    </row>
    <row r="92" spans="1:11" ht="18" customHeight="1">
      <c r="A92" s="106"/>
      <c r="B92" s="106"/>
      <c r="C92" s="106"/>
      <c r="D92" s="106"/>
      <c r="E92" s="106"/>
      <c r="F92" s="106"/>
      <c r="G92" s="106"/>
      <c r="H92" s="106"/>
      <c r="I92" s="106"/>
      <c r="J92" s="106"/>
      <c r="K92" s="106"/>
    </row>
    <row r="93" spans="1:11" ht="18" customHeight="1">
      <c r="A93" s="106"/>
      <c r="B93" s="106"/>
      <c r="C93" s="106"/>
      <c r="D93" s="106"/>
      <c r="E93" s="106"/>
      <c r="F93" s="106"/>
      <c r="G93" s="106"/>
      <c r="H93" s="106"/>
      <c r="I93" s="106"/>
      <c r="J93" s="106"/>
      <c r="K93" s="106"/>
    </row>
    <row r="94" spans="1:11" ht="18" customHeight="1">
      <c r="A94" s="106"/>
      <c r="B94" s="106"/>
      <c r="C94" s="106"/>
      <c r="D94" s="106"/>
      <c r="E94" s="106"/>
      <c r="F94" s="106"/>
      <c r="G94" s="106"/>
      <c r="H94" s="106"/>
      <c r="I94" s="106"/>
      <c r="J94" s="106"/>
      <c r="K94" s="106"/>
    </row>
    <row r="95" spans="1:11" ht="18" customHeight="1">
      <c r="A95" s="106"/>
      <c r="B95" s="106"/>
      <c r="C95" s="106"/>
      <c r="D95" s="106"/>
      <c r="E95" s="106"/>
      <c r="F95" s="106"/>
      <c r="G95" s="106"/>
      <c r="H95" s="106"/>
      <c r="I95" s="106"/>
      <c r="J95" s="106"/>
      <c r="K95" s="106"/>
    </row>
    <row r="96" spans="1:11" ht="18" customHeight="1">
      <c r="A96" s="106"/>
      <c r="B96" s="106"/>
      <c r="C96" s="106"/>
      <c r="D96" s="106"/>
      <c r="E96" s="106"/>
      <c r="F96" s="106"/>
      <c r="G96" s="106"/>
      <c r="H96" s="106"/>
      <c r="I96" s="106"/>
      <c r="J96" s="106"/>
      <c r="K96" s="106"/>
    </row>
    <row r="97" spans="1:11" ht="18" customHeight="1">
      <c r="A97" s="106"/>
      <c r="B97" s="106"/>
      <c r="C97" s="106"/>
      <c r="D97" s="106"/>
      <c r="E97" s="106"/>
      <c r="F97" s="106"/>
      <c r="G97" s="106"/>
      <c r="H97" s="106"/>
      <c r="I97" s="106"/>
      <c r="J97" s="106"/>
      <c r="K97" s="106"/>
    </row>
    <row r="98" spans="1:11" ht="18" customHeight="1">
      <c r="A98" s="106"/>
      <c r="B98" s="106"/>
      <c r="C98" s="106"/>
      <c r="D98" s="106"/>
      <c r="E98" s="106"/>
      <c r="F98" s="106"/>
      <c r="G98" s="106"/>
      <c r="H98" s="106"/>
      <c r="I98" s="106"/>
      <c r="J98" s="106"/>
      <c r="K98" s="106"/>
    </row>
    <row r="99" spans="1:11" ht="18" customHeight="1">
      <c r="A99" s="106"/>
      <c r="B99" s="106"/>
      <c r="C99" s="106"/>
      <c r="D99" s="106"/>
      <c r="E99" s="106"/>
      <c r="F99" s="106"/>
      <c r="G99" s="106"/>
      <c r="H99" s="106"/>
      <c r="I99" s="106"/>
      <c r="J99" s="106"/>
      <c r="K99" s="106"/>
    </row>
    <row r="100" spans="1:11" ht="18" customHeight="1">
      <c r="A100" s="106"/>
      <c r="B100" s="106"/>
      <c r="C100" s="106"/>
      <c r="D100" s="106"/>
      <c r="E100" s="106"/>
      <c r="F100" s="106"/>
      <c r="G100" s="106"/>
      <c r="H100" s="106"/>
      <c r="I100" s="106"/>
      <c r="J100" s="106"/>
      <c r="K100" s="106"/>
    </row>
  </sheetData>
  <mergeCells count="1">
    <mergeCell ref="B3:J3"/>
  </mergeCells>
  <phoneticPr fontId="2"/>
  <pageMargins left="0.70866141732283472" right="0.70866141732283472" top="0.74803149606299213" bottom="0.74803149606299213" header="0.31496062992125984" footer="0.31496062992125984"/>
  <pageSetup paperSize="9" scale="56"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66B4E-758F-4AAA-9414-CECAD8485F01}">
  <dimension ref="A4:AK45"/>
  <sheetViews>
    <sheetView view="pageBreakPreview" zoomScaleNormal="100" zoomScaleSheetLayoutView="100" workbookViewId="0">
      <selection activeCell="BC16" sqref="BC16"/>
    </sheetView>
  </sheetViews>
  <sheetFormatPr defaultColWidth="2.09765625" defaultRowHeight="12" customHeight="1"/>
  <cols>
    <col min="1" max="16384" width="2.09765625" style="86"/>
  </cols>
  <sheetData>
    <row r="4" spans="1:37" ht="12" customHeight="1">
      <c r="A4" s="172" t="s">
        <v>261</v>
      </c>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row>
    <row r="5" spans="1:37" ht="12" customHeight="1">
      <c r="A5" s="172"/>
      <c r="B5" s="172"/>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row>
    <row r="6" spans="1:37" ht="12" customHeight="1">
      <c r="I6" s="1"/>
      <c r="J6" s="1"/>
      <c r="K6" s="1"/>
      <c r="L6" s="1"/>
      <c r="M6" s="1"/>
      <c r="N6" s="1"/>
      <c r="O6" s="1"/>
      <c r="P6" s="1"/>
    </row>
    <row r="7" spans="1:37" ht="12" customHeight="1">
      <c r="I7" s="1"/>
      <c r="J7" s="1"/>
      <c r="K7" s="1"/>
      <c r="L7" s="1"/>
      <c r="M7" s="1"/>
      <c r="N7" s="1"/>
      <c r="O7" s="1"/>
      <c r="P7" s="1"/>
    </row>
    <row r="10" spans="1:37" s="114" customFormat="1" ht="12" customHeight="1">
      <c r="B10" s="171" t="s">
        <v>262</v>
      </c>
      <c r="C10" s="163"/>
      <c r="D10" s="163"/>
      <c r="E10" s="163"/>
      <c r="F10" s="163"/>
      <c r="G10" s="163"/>
      <c r="H10" s="163"/>
      <c r="I10" s="164"/>
      <c r="N10" s="171" t="s">
        <v>263</v>
      </c>
      <c r="O10" s="163"/>
      <c r="P10" s="163"/>
      <c r="Q10" s="163"/>
      <c r="R10" s="163"/>
      <c r="S10" s="163"/>
      <c r="T10" s="163"/>
      <c r="U10" s="163"/>
      <c r="V10" s="163"/>
      <c r="W10" s="164"/>
      <c r="AB10" s="162" t="s">
        <v>264</v>
      </c>
      <c r="AC10" s="163"/>
      <c r="AD10" s="163"/>
      <c r="AE10" s="163"/>
      <c r="AF10" s="163"/>
      <c r="AG10" s="163"/>
      <c r="AH10" s="163"/>
      <c r="AI10" s="164"/>
    </row>
    <row r="11" spans="1:37" s="114" customFormat="1" ht="12" customHeight="1">
      <c r="B11" s="165"/>
      <c r="C11" s="166"/>
      <c r="D11" s="166"/>
      <c r="E11" s="166"/>
      <c r="F11" s="166"/>
      <c r="G11" s="166"/>
      <c r="H11" s="166"/>
      <c r="I11" s="167"/>
      <c r="J11" s="115"/>
      <c r="K11" s="115"/>
      <c r="L11" s="115"/>
      <c r="M11" s="116"/>
      <c r="N11" s="165"/>
      <c r="O11" s="166"/>
      <c r="P11" s="166"/>
      <c r="Q11" s="166"/>
      <c r="R11" s="166"/>
      <c r="S11" s="166"/>
      <c r="T11" s="166"/>
      <c r="U11" s="166"/>
      <c r="V11" s="166"/>
      <c r="W11" s="167"/>
      <c r="X11" s="117"/>
      <c r="Y11" s="115"/>
      <c r="Z11" s="115"/>
      <c r="AA11" s="116"/>
      <c r="AB11" s="165"/>
      <c r="AC11" s="166"/>
      <c r="AD11" s="166"/>
      <c r="AE11" s="166"/>
      <c r="AF11" s="166"/>
      <c r="AG11" s="166"/>
      <c r="AH11" s="166"/>
      <c r="AI11" s="167"/>
    </row>
    <row r="12" spans="1:37" s="114" customFormat="1" ht="12" customHeight="1">
      <c r="B12" s="165"/>
      <c r="C12" s="166"/>
      <c r="D12" s="166"/>
      <c r="E12" s="166"/>
      <c r="F12" s="166"/>
      <c r="G12" s="166"/>
      <c r="H12" s="166"/>
      <c r="I12" s="167"/>
      <c r="N12" s="165"/>
      <c r="O12" s="166"/>
      <c r="P12" s="166"/>
      <c r="Q12" s="166"/>
      <c r="R12" s="166"/>
      <c r="S12" s="166"/>
      <c r="T12" s="166"/>
      <c r="U12" s="166"/>
      <c r="V12" s="166"/>
      <c r="W12" s="167"/>
      <c r="AB12" s="165"/>
      <c r="AC12" s="166"/>
      <c r="AD12" s="166"/>
      <c r="AE12" s="166"/>
      <c r="AF12" s="166"/>
      <c r="AG12" s="166"/>
      <c r="AH12" s="166"/>
      <c r="AI12" s="167"/>
    </row>
    <row r="13" spans="1:37" s="114" customFormat="1" ht="12" customHeight="1">
      <c r="B13" s="168"/>
      <c r="C13" s="169"/>
      <c r="D13" s="169"/>
      <c r="E13" s="169"/>
      <c r="F13" s="169"/>
      <c r="G13" s="169"/>
      <c r="H13" s="169"/>
      <c r="I13" s="170"/>
      <c r="N13" s="168"/>
      <c r="O13" s="169"/>
      <c r="P13" s="169"/>
      <c r="Q13" s="169"/>
      <c r="R13" s="169"/>
      <c r="S13" s="169"/>
      <c r="T13" s="169"/>
      <c r="U13" s="169"/>
      <c r="V13" s="169"/>
      <c r="W13" s="170"/>
      <c r="AB13" s="168"/>
      <c r="AC13" s="169"/>
      <c r="AD13" s="169"/>
      <c r="AE13" s="169"/>
      <c r="AF13" s="169"/>
      <c r="AG13" s="169"/>
      <c r="AH13" s="169"/>
      <c r="AI13" s="170"/>
    </row>
    <row r="14" spans="1:37" s="114" customFormat="1" ht="12" customHeight="1">
      <c r="R14" s="118"/>
      <c r="S14" s="119"/>
      <c r="T14" s="118"/>
    </row>
    <row r="15" spans="1:37" s="114" customFormat="1" ht="12" customHeight="1">
      <c r="S15" s="120"/>
    </row>
    <row r="16" spans="1:37" s="114" customFormat="1" ht="12" customHeight="1">
      <c r="E16" s="119"/>
      <c r="F16" s="118"/>
      <c r="G16" s="118"/>
      <c r="H16" s="118"/>
      <c r="I16" s="118"/>
      <c r="J16" s="118"/>
      <c r="K16" s="118"/>
      <c r="L16" s="119"/>
      <c r="M16" s="118"/>
      <c r="N16" s="118"/>
      <c r="O16" s="118"/>
      <c r="P16" s="118"/>
      <c r="Q16" s="118"/>
      <c r="R16" s="118"/>
      <c r="S16" s="119"/>
      <c r="T16" s="118"/>
      <c r="U16" s="118"/>
      <c r="V16" s="118"/>
      <c r="W16" s="118"/>
      <c r="X16" s="118"/>
      <c r="Y16" s="121"/>
    </row>
    <row r="17" spans="2:35" s="114" customFormat="1" ht="12" customHeight="1">
      <c r="E17" s="120"/>
      <c r="L17" s="120"/>
      <c r="S17" s="120"/>
      <c r="Y17" s="122"/>
    </row>
    <row r="18" spans="2:35" s="114" customFormat="1" ht="12" customHeight="1">
      <c r="E18" s="120"/>
      <c r="L18" s="120"/>
      <c r="S18" s="120"/>
      <c r="Y18" s="122"/>
    </row>
    <row r="19" spans="2:35" s="114" customFormat="1" ht="12" customHeight="1">
      <c r="E19" s="120"/>
      <c r="L19" s="117"/>
      <c r="S19" s="117"/>
      <c r="T19" s="115"/>
      <c r="Y19" s="122"/>
    </row>
    <row r="20" spans="2:35" s="114" customFormat="1" ht="12" customHeight="1">
      <c r="B20" s="171" t="s">
        <v>265</v>
      </c>
      <c r="C20" s="163"/>
      <c r="D20" s="163"/>
      <c r="E20" s="163"/>
      <c r="F20" s="163"/>
      <c r="G20" s="164"/>
      <c r="I20" s="171" t="s">
        <v>266</v>
      </c>
      <c r="J20" s="163"/>
      <c r="K20" s="163"/>
      <c r="L20" s="163"/>
      <c r="M20" s="163"/>
      <c r="N20" s="164"/>
      <c r="P20" s="171" t="s">
        <v>266</v>
      </c>
      <c r="Q20" s="163"/>
      <c r="R20" s="163"/>
      <c r="S20" s="163"/>
      <c r="T20" s="163"/>
      <c r="U20" s="164"/>
      <c r="W20" s="171" t="s">
        <v>267</v>
      </c>
      <c r="X20" s="163"/>
      <c r="Y20" s="163"/>
      <c r="Z20" s="163"/>
      <c r="AA20" s="163"/>
      <c r="AB20" s="164"/>
      <c r="AD20" s="162" t="s">
        <v>268</v>
      </c>
      <c r="AE20" s="163"/>
      <c r="AF20" s="163"/>
      <c r="AG20" s="163"/>
      <c r="AH20" s="163"/>
      <c r="AI20" s="164"/>
    </row>
    <row r="21" spans="2:35" s="114" customFormat="1" ht="12" customHeight="1">
      <c r="B21" s="165"/>
      <c r="C21" s="166"/>
      <c r="D21" s="166"/>
      <c r="E21" s="166"/>
      <c r="F21" s="166"/>
      <c r="G21" s="167"/>
      <c r="I21" s="165"/>
      <c r="J21" s="166"/>
      <c r="K21" s="166"/>
      <c r="L21" s="166"/>
      <c r="M21" s="166"/>
      <c r="N21" s="167"/>
      <c r="P21" s="165"/>
      <c r="Q21" s="166"/>
      <c r="R21" s="166"/>
      <c r="S21" s="166"/>
      <c r="T21" s="166"/>
      <c r="U21" s="167"/>
      <c r="W21" s="165"/>
      <c r="X21" s="166"/>
      <c r="Y21" s="166"/>
      <c r="Z21" s="166"/>
      <c r="AA21" s="166"/>
      <c r="AB21" s="167"/>
      <c r="AC21" s="115"/>
      <c r="AD21" s="165"/>
      <c r="AE21" s="166"/>
      <c r="AF21" s="166"/>
      <c r="AG21" s="166"/>
      <c r="AH21" s="166"/>
      <c r="AI21" s="167"/>
    </row>
    <row r="22" spans="2:35" s="114" customFormat="1" ht="12" customHeight="1">
      <c r="B22" s="165"/>
      <c r="C22" s="166"/>
      <c r="D22" s="166"/>
      <c r="E22" s="166"/>
      <c r="F22" s="166"/>
      <c r="G22" s="167"/>
      <c r="I22" s="165"/>
      <c r="J22" s="166"/>
      <c r="K22" s="166"/>
      <c r="L22" s="166"/>
      <c r="M22" s="166"/>
      <c r="N22" s="167"/>
      <c r="P22" s="165"/>
      <c r="Q22" s="166"/>
      <c r="R22" s="166"/>
      <c r="S22" s="166"/>
      <c r="T22" s="166"/>
      <c r="U22" s="167"/>
      <c r="W22" s="165"/>
      <c r="X22" s="166"/>
      <c r="Y22" s="166"/>
      <c r="Z22" s="166"/>
      <c r="AA22" s="166"/>
      <c r="AB22" s="167"/>
      <c r="AD22" s="165"/>
      <c r="AE22" s="166"/>
      <c r="AF22" s="166"/>
      <c r="AG22" s="166"/>
      <c r="AH22" s="166"/>
      <c r="AI22" s="167"/>
    </row>
    <row r="23" spans="2:35" s="114" customFormat="1" ht="12" customHeight="1">
      <c r="B23" s="168"/>
      <c r="C23" s="169"/>
      <c r="D23" s="169"/>
      <c r="E23" s="169"/>
      <c r="F23" s="169"/>
      <c r="G23" s="170"/>
      <c r="I23" s="168"/>
      <c r="J23" s="169"/>
      <c r="K23" s="169"/>
      <c r="L23" s="169"/>
      <c r="M23" s="169"/>
      <c r="N23" s="170"/>
      <c r="P23" s="168"/>
      <c r="Q23" s="169"/>
      <c r="R23" s="169"/>
      <c r="S23" s="169"/>
      <c r="T23" s="169"/>
      <c r="U23" s="170"/>
      <c r="W23" s="168"/>
      <c r="X23" s="169"/>
      <c r="Y23" s="169"/>
      <c r="Z23" s="169"/>
      <c r="AA23" s="169"/>
      <c r="AB23" s="170"/>
      <c r="AD23" s="168"/>
      <c r="AE23" s="169"/>
      <c r="AF23" s="169"/>
      <c r="AG23" s="169"/>
      <c r="AH23" s="169"/>
      <c r="AI23" s="170"/>
    </row>
    <row r="24" spans="2:35" s="114" customFormat="1" ht="12" customHeight="1">
      <c r="E24" s="119"/>
      <c r="Z24" s="119"/>
    </row>
    <row r="25" spans="2:35" s="114" customFormat="1" ht="12" customHeight="1">
      <c r="E25" s="117"/>
      <c r="Z25" s="120"/>
    </row>
    <row r="26" spans="2:35" s="114" customFormat="1" ht="12" customHeight="1">
      <c r="B26" s="171" t="s">
        <v>269</v>
      </c>
      <c r="C26" s="163"/>
      <c r="D26" s="163"/>
      <c r="E26" s="163"/>
      <c r="F26" s="163"/>
      <c r="G26" s="164"/>
      <c r="S26" s="115"/>
      <c r="T26" s="115"/>
      <c r="U26" s="115"/>
      <c r="V26" s="115"/>
      <c r="W26" s="115"/>
      <c r="X26" s="115"/>
      <c r="Y26" s="116"/>
      <c r="Z26" s="117"/>
      <c r="AA26" s="115"/>
      <c r="AB26" s="115"/>
      <c r="AC26" s="115"/>
      <c r="AD26" s="115"/>
      <c r="AE26" s="115"/>
      <c r="AF26" s="115"/>
    </row>
    <row r="27" spans="2:35" s="114" customFormat="1" ht="12" customHeight="1">
      <c r="B27" s="165"/>
      <c r="C27" s="166"/>
      <c r="D27" s="166"/>
      <c r="E27" s="166"/>
      <c r="F27" s="166"/>
      <c r="G27" s="167"/>
      <c r="S27" s="119"/>
      <c r="T27" s="118"/>
      <c r="U27" s="118"/>
      <c r="V27" s="118"/>
      <c r="W27" s="118"/>
      <c r="X27" s="118"/>
      <c r="Y27" s="118"/>
      <c r="Z27" s="119"/>
      <c r="AA27" s="118"/>
      <c r="AB27" s="118"/>
      <c r="AC27" s="118"/>
      <c r="AD27" s="118"/>
      <c r="AE27" s="118"/>
      <c r="AF27" s="121"/>
    </row>
    <row r="28" spans="2:35" s="114" customFormat="1" ht="12" customHeight="1">
      <c r="B28" s="165"/>
      <c r="C28" s="166"/>
      <c r="D28" s="166"/>
      <c r="E28" s="166"/>
      <c r="F28" s="166"/>
      <c r="G28" s="167"/>
      <c r="S28" s="120"/>
      <c r="Z28" s="120"/>
      <c r="AF28" s="122"/>
    </row>
    <row r="29" spans="2:35" s="114" customFormat="1" ht="12" customHeight="1">
      <c r="B29" s="168"/>
      <c r="C29" s="169"/>
      <c r="D29" s="169"/>
      <c r="E29" s="169"/>
      <c r="F29" s="169"/>
      <c r="G29" s="170"/>
      <c r="S29" s="120"/>
      <c r="Z29" s="120"/>
      <c r="AF29" s="122"/>
    </row>
    <row r="30" spans="2:35" s="114" customFormat="1" ht="12" customHeight="1">
      <c r="P30" s="162" t="s">
        <v>270</v>
      </c>
      <c r="Q30" s="163"/>
      <c r="R30" s="163"/>
      <c r="S30" s="163"/>
      <c r="T30" s="163"/>
      <c r="U30" s="164"/>
      <c r="W30" s="162" t="s">
        <v>271</v>
      </c>
      <c r="X30" s="163"/>
      <c r="Y30" s="163"/>
      <c r="Z30" s="163"/>
      <c r="AA30" s="163"/>
      <c r="AB30" s="164"/>
      <c r="AD30" s="162" t="s">
        <v>272</v>
      </c>
      <c r="AE30" s="163"/>
      <c r="AF30" s="163"/>
      <c r="AG30" s="163"/>
      <c r="AH30" s="163"/>
      <c r="AI30" s="164"/>
    </row>
    <row r="31" spans="2:35" s="114" customFormat="1" ht="12" customHeight="1">
      <c r="P31" s="165"/>
      <c r="Q31" s="166"/>
      <c r="R31" s="166"/>
      <c r="S31" s="166"/>
      <c r="T31" s="166"/>
      <c r="U31" s="167"/>
      <c r="W31" s="165"/>
      <c r="X31" s="166"/>
      <c r="Y31" s="166"/>
      <c r="Z31" s="166"/>
      <c r="AA31" s="166"/>
      <c r="AB31" s="167"/>
      <c r="AD31" s="165"/>
      <c r="AE31" s="166"/>
      <c r="AF31" s="166"/>
      <c r="AG31" s="166"/>
      <c r="AH31" s="166"/>
      <c r="AI31" s="167"/>
    </row>
    <row r="32" spans="2:35" s="114" customFormat="1" ht="12" customHeight="1">
      <c r="P32" s="165"/>
      <c r="Q32" s="166"/>
      <c r="R32" s="166"/>
      <c r="S32" s="166"/>
      <c r="T32" s="166"/>
      <c r="U32" s="167"/>
      <c r="W32" s="165"/>
      <c r="X32" s="166"/>
      <c r="Y32" s="166"/>
      <c r="Z32" s="166"/>
      <c r="AA32" s="166"/>
      <c r="AB32" s="167"/>
      <c r="AD32" s="165"/>
      <c r="AE32" s="166"/>
      <c r="AF32" s="166"/>
      <c r="AG32" s="166"/>
      <c r="AH32" s="166"/>
      <c r="AI32" s="167"/>
    </row>
    <row r="33" spans="16:35" s="114" customFormat="1" ht="12" customHeight="1">
      <c r="P33" s="168"/>
      <c r="Q33" s="169"/>
      <c r="R33" s="169"/>
      <c r="S33" s="169"/>
      <c r="T33" s="169"/>
      <c r="U33" s="170"/>
      <c r="W33" s="168"/>
      <c r="X33" s="169"/>
      <c r="Y33" s="169"/>
      <c r="Z33" s="169"/>
      <c r="AA33" s="169"/>
      <c r="AB33" s="170"/>
      <c r="AD33" s="168"/>
      <c r="AE33" s="169"/>
      <c r="AF33" s="169"/>
      <c r="AG33" s="169"/>
      <c r="AH33" s="169"/>
      <c r="AI33" s="170"/>
    </row>
    <row r="34" spans="16:35" s="114" customFormat="1" ht="12" customHeight="1">
      <c r="S34" s="120"/>
      <c r="Z34" s="119"/>
      <c r="AF34" s="122"/>
    </row>
    <row r="35" spans="16:35" s="114" customFormat="1" ht="12" customHeight="1">
      <c r="S35" s="120"/>
      <c r="Z35" s="117"/>
      <c r="AF35" s="122"/>
    </row>
    <row r="36" spans="16:35" s="114" customFormat="1" ht="12" customHeight="1">
      <c r="P36" s="162" t="s">
        <v>273</v>
      </c>
      <c r="Q36" s="163"/>
      <c r="R36" s="163"/>
      <c r="S36" s="163"/>
      <c r="T36" s="163"/>
      <c r="U36" s="164"/>
      <c r="W36" s="162" t="s">
        <v>274</v>
      </c>
      <c r="X36" s="163"/>
      <c r="Y36" s="163"/>
      <c r="Z36" s="163"/>
      <c r="AA36" s="163"/>
      <c r="AB36" s="164"/>
      <c r="AD36" s="162" t="s">
        <v>275</v>
      </c>
      <c r="AE36" s="163"/>
      <c r="AF36" s="163"/>
      <c r="AG36" s="163"/>
      <c r="AH36" s="163"/>
      <c r="AI36" s="164"/>
    </row>
    <row r="37" spans="16:35" s="114" customFormat="1" ht="12" customHeight="1">
      <c r="P37" s="165"/>
      <c r="Q37" s="166"/>
      <c r="R37" s="166"/>
      <c r="S37" s="166"/>
      <c r="T37" s="166"/>
      <c r="U37" s="167"/>
      <c r="W37" s="165"/>
      <c r="X37" s="166"/>
      <c r="Y37" s="166"/>
      <c r="Z37" s="166"/>
      <c r="AA37" s="166"/>
      <c r="AB37" s="167"/>
      <c r="AD37" s="165"/>
      <c r="AE37" s="166"/>
      <c r="AF37" s="166"/>
      <c r="AG37" s="166"/>
      <c r="AH37" s="166"/>
      <c r="AI37" s="167"/>
    </row>
    <row r="38" spans="16:35" s="114" customFormat="1" ht="12" customHeight="1">
      <c r="P38" s="165"/>
      <c r="Q38" s="166"/>
      <c r="R38" s="166"/>
      <c r="S38" s="166"/>
      <c r="T38" s="166"/>
      <c r="U38" s="167"/>
      <c r="W38" s="165"/>
      <c r="X38" s="166"/>
      <c r="Y38" s="166"/>
      <c r="Z38" s="166"/>
      <c r="AA38" s="166"/>
      <c r="AB38" s="167"/>
      <c r="AD38" s="165"/>
      <c r="AE38" s="166"/>
      <c r="AF38" s="166"/>
      <c r="AG38" s="166"/>
      <c r="AH38" s="166"/>
      <c r="AI38" s="167"/>
    </row>
    <row r="39" spans="16:35" s="114" customFormat="1" ht="12" customHeight="1">
      <c r="P39" s="168"/>
      <c r="Q39" s="169"/>
      <c r="R39" s="169"/>
      <c r="S39" s="169"/>
      <c r="T39" s="169"/>
      <c r="U39" s="170"/>
      <c r="W39" s="168"/>
      <c r="X39" s="169"/>
      <c r="Y39" s="169"/>
      <c r="Z39" s="169"/>
      <c r="AA39" s="169"/>
      <c r="AB39" s="170"/>
      <c r="AD39" s="168"/>
      <c r="AE39" s="169"/>
      <c r="AF39" s="169"/>
      <c r="AG39" s="169"/>
      <c r="AH39" s="169"/>
      <c r="AI39" s="170"/>
    </row>
    <row r="40" spans="16:35" s="114" customFormat="1" ht="12" customHeight="1">
      <c r="S40" s="120"/>
      <c r="Z40" s="119"/>
      <c r="AF40" s="122"/>
    </row>
    <row r="41" spans="16:35" s="114" customFormat="1" ht="12" customHeight="1">
      <c r="S41" s="120"/>
      <c r="Z41" s="117"/>
      <c r="AF41" s="122"/>
    </row>
    <row r="42" spans="16:35" s="114" customFormat="1" ht="12" customHeight="1">
      <c r="P42" s="162" t="s">
        <v>276</v>
      </c>
      <c r="Q42" s="163"/>
      <c r="R42" s="163"/>
      <c r="S42" s="163"/>
      <c r="T42" s="163"/>
      <c r="U42" s="164"/>
      <c r="W42" s="162" t="s">
        <v>277</v>
      </c>
      <c r="X42" s="163"/>
      <c r="Y42" s="163"/>
      <c r="Z42" s="163"/>
      <c r="AA42" s="163"/>
      <c r="AB42" s="164"/>
      <c r="AD42" s="162" t="s">
        <v>278</v>
      </c>
      <c r="AE42" s="163"/>
      <c r="AF42" s="163"/>
      <c r="AG42" s="163"/>
      <c r="AH42" s="163"/>
      <c r="AI42" s="164"/>
    </row>
    <row r="43" spans="16:35" s="114" customFormat="1" ht="12" customHeight="1">
      <c r="P43" s="165"/>
      <c r="Q43" s="166"/>
      <c r="R43" s="166"/>
      <c r="S43" s="166"/>
      <c r="T43" s="166"/>
      <c r="U43" s="167"/>
      <c r="W43" s="165"/>
      <c r="X43" s="166"/>
      <c r="Y43" s="166"/>
      <c r="Z43" s="166"/>
      <c r="AA43" s="166"/>
      <c r="AB43" s="167"/>
      <c r="AD43" s="165"/>
      <c r="AE43" s="166"/>
      <c r="AF43" s="166"/>
      <c r="AG43" s="166"/>
      <c r="AH43" s="166"/>
      <c r="AI43" s="167"/>
    </row>
    <row r="44" spans="16:35" s="114" customFormat="1" ht="12" customHeight="1">
      <c r="P44" s="165"/>
      <c r="Q44" s="166"/>
      <c r="R44" s="166"/>
      <c r="S44" s="166"/>
      <c r="T44" s="166"/>
      <c r="U44" s="167"/>
      <c r="W44" s="165"/>
      <c r="X44" s="166"/>
      <c r="Y44" s="166"/>
      <c r="Z44" s="166"/>
      <c r="AA44" s="166"/>
      <c r="AB44" s="167"/>
      <c r="AD44" s="165"/>
      <c r="AE44" s="166"/>
      <c r="AF44" s="166"/>
      <c r="AG44" s="166"/>
      <c r="AH44" s="166"/>
      <c r="AI44" s="167"/>
    </row>
    <row r="45" spans="16:35" s="114" customFormat="1" ht="12" customHeight="1">
      <c r="P45" s="168"/>
      <c r="Q45" s="169"/>
      <c r="R45" s="169"/>
      <c r="S45" s="169"/>
      <c r="T45" s="169"/>
      <c r="U45" s="170"/>
      <c r="W45" s="168"/>
      <c r="X45" s="169"/>
      <c r="Y45" s="169"/>
      <c r="Z45" s="169"/>
      <c r="AA45" s="169"/>
      <c r="AB45" s="170"/>
      <c r="AD45" s="168"/>
      <c r="AE45" s="169"/>
      <c r="AF45" s="169"/>
      <c r="AG45" s="169"/>
      <c r="AH45" s="169"/>
      <c r="AI45" s="170"/>
    </row>
  </sheetData>
  <mergeCells count="19">
    <mergeCell ref="A4:AK5"/>
    <mergeCell ref="B10:I13"/>
    <mergeCell ref="N10:W13"/>
    <mergeCell ref="AB10:AI13"/>
    <mergeCell ref="B20:G23"/>
    <mergeCell ref="I20:N23"/>
    <mergeCell ref="P20:U23"/>
    <mergeCell ref="W20:AB23"/>
    <mergeCell ref="AD20:AI23"/>
    <mergeCell ref="P42:U45"/>
    <mergeCell ref="W42:AB45"/>
    <mergeCell ref="AD42:AI45"/>
    <mergeCell ref="B26:G29"/>
    <mergeCell ref="P30:U33"/>
    <mergeCell ref="W30:AB33"/>
    <mergeCell ref="AD30:AI33"/>
    <mergeCell ref="P36:U39"/>
    <mergeCell ref="W36:AB39"/>
    <mergeCell ref="AD36:AI39"/>
  </mergeCells>
  <phoneticPr fontId="2"/>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7</vt:i4>
      </vt:variant>
    </vt:vector>
  </HeadingPairs>
  <TitlesOfParts>
    <vt:vector size="18" baseType="lpstr">
      <vt:lpstr>次第</vt:lpstr>
      <vt:lpstr>第2号議案</vt:lpstr>
      <vt:lpstr>第1号議案</vt:lpstr>
      <vt:lpstr>第2号議案1</vt:lpstr>
      <vt:lpstr>第3号議案</vt:lpstr>
      <vt:lpstr>第4号議案</vt:lpstr>
      <vt:lpstr>第５号議案</vt:lpstr>
      <vt:lpstr>会則</vt:lpstr>
      <vt:lpstr>組織図</vt:lpstr>
      <vt:lpstr>会費納入のお知らせ</vt:lpstr>
      <vt:lpstr>タオルマフラー購入のお知らせ</vt:lpstr>
      <vt:lpstr>タオルマフラー購入のお知らせ!Print_Area</vt:lpstr>
      <vt:lpstr>会則!Print_Area</vt:lpstr>
      <vt:lpstr>組織図!Print_Area</vt:lpstr>
      <vt:lpstr>第1号議案!Print_Area</vt:lpstr>
      <vt:lpstr>第2号議案!Print_Area</vt:lpstr>
      <vt:lpstr>第4号議案!Print_Area</vt:lpstr>
      <vt:lpstr>第５号議案!Print_Area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 Watanabe</dc:creator>
  <cp:lastModifiedBy>古川　　航</cp:lastModifiedBy>
  <cp:lastPrinted>2021-05-14T02:55:53Z</cp:lastPrinted>
  <dcterms:created xsi:type="dcterms:W3CDTF">2018-05-05T10:03:46Z</dcterms:created>
  <dcterms:modified xsi:type="dcterms:W3CDTF">2021-05-19T10:39:30Z</dcterms:modified>
</cp:coreProperties>
</file>