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705" yWindow="0" windowWidth="9510" windowHeight="10845" activeTab="2"/>
  </bookViews>
  <sheets>
    <sheet name="要項" sheetId="13" r:id="rId1"/>
    <sheet name="予選リーグ" sheetId="8" r:id="rId2"/>
    <sheet name="決勝リーグ" sheetId="12" r:id="rId3"/>
  </sheets>
  <definedNames>
    <definedName name="_xlnm.Print_Area" localSheetId="2">決勝リーグ!$A$1:$BA$38</definedName>
    <definedName name="_xlnm.Print_Area" localSheetId="1">予選リーグ!$A$1:$BA$38</definedName>
    <definedName name="_xlnm.Print_Area" localSheetId="0">要項!$A$1:$K$60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12" l="1"/>
  <c r="AF15" i="12"/>
  <c r="AF16" i="12" s="1"/>
  <c r="AF17" i="12" s="1"/>
  <c r="AF6" i="12"/>
  <c r="AF7" i="12" s="1"/>
  <c r="AF8" i="12" s="1"/>
  <c r="AF9" i="12" s="1"/>
  <c r="AF10" i="12" s="1"/>
  <c r="AF11" i="12" s="1"/>
  <c r="BC38" i="12"/>
  <c r="BC37" i="12"/>
  <c r="BC36" i="12"/>
  <c r="BC35" i="12"/>
  <c r="BC34" i="12"/>
  <c r="BC33" i="12"/>
  <c r="AF33" i="12" s="1"/>
  <c r="AF34" i="12" s="1"/>
  <c r="AF35" i="12" s="1"/>
  <c r="AF36" i="12" s="1"/>
  <c r="AF37" i="12" s="1"/>
  <c r="AF38" i="12" s="1"/>
  <c r="BC29" i="12"/>
  <c r="BC28" i="12"/>
  <c r="BC27" i="12"/>
  <c r="BC26" i="12"/>
  <c r="BC25" i="12"/>
  <c r="BC24" i="12"/>
  <c r="BC20" i="12"/>
  <c r="BC19" i="12"/>
  <c r="BC18" i="12"/>
  <c r="BC17" i="12"/>
  <c r="BC16" i="12"/>
  <c r="BC15" i="12"/>
  <c r="BC38" i="8"/>
  <c r="BC37" i="8"/>
  <c r="BC36" i="8"/>
  <c r="BC35" i="8"/>
  <c r="BC34" i="8"/>
  <c r="BC33" i="8"/>
  <c r="BC30" i="8"/>
  <c r="BC29" i="8"/>
  <c r="BC28" i="8"/>
  <c r="BC27" i="8"/>
  <c r="BC26" i="8"/>
  <c r="BC25" i="8"/>
  <c r="BC20" i="8"/>
  <c r="BC19" i="8"/>
  <c r="BC18" i="8"/>
  <c r="BC17" i="8"/>
  <c r="BC16" i="8"/>
  <c r="BC15" i="8"/>
  <c r="S2" i="12"/>
  <c r="I22" i="8"/>
  <c r="AF18" i="12" l="1"/>
  <c r="AF19" i="12" s="1"/>
  <c r="AF20" i="12" s="1"/>
  <c r="AF25" i="12"/>
  <c r="AF26" i="12" s="1"/>
  <c r="AF27" i="12" s="1"/>
  <c r="AF28" i="12" s="1"/>
  <c r="AF29" i="12" s="1"/>
  <c r="AF15" i="8"/>
  <c r="AF16" i="8" s="1"/>
  <c r="AF17" i="8" s="1"/>
  <c r="AF33" i="8"/>
  <c r="AF34" i="8" s="1"/>
  <c r="AF35" i="8" s="1"/>
  <c r="AF25" i="8"/>
  <c r="AF26" i="8" s="1"/>
  <c r="AF27" i="8" s="1"/>
  <c r="AF7" i="8"/>
  <c r="AF8" i="8" s="1"/>
  <c r="AF9" i="8" s="1"/>
  <c r="AF10" i="8" s="1"/>
  <c r="AF11" i="8" s="1"/>
  <c r="AF12" i="8" s="1"/>
  <c r="AF36" i="8" l="1"/>
  <c r="AF37" i="8" s="1"/>
  <c r="AF38" i="8" s="1"/>
  <c r="AF28" i="8"/>
  <c r="AF29" i="8" s="1"/>
  <c r="AF30" i="8" s="1"/>
  <c r="AF18" i="8"/>
  <c r="AF19" i="8" s="1"/>
  <c r="AF20" i="8" s="1"/>
  <c r="A34" i="8"/>
  <c r="A35" i="8"/>
  <c r="A36" i="8"/>
  <c r="C31" i="8" s="1"/>
  <c r="A33" i="8"/>
  <c r="A26" i="8"/>
  <c r="A27" i="8"/>
  <c r="A28" i="8"/>
  <c r="C23" i="8" s="1"/>
  <c r="A25" i="8"/>
  <c r="A18" i="8"/>
  <c r="C13" i="8" s="1"/>
  <c r="A17" i="8"/>
  <c r="A16" i="8"/>
  <c r="A15" i="8"/>
  <c r="A9" i="8"/>
  <c r="A8" i="8"/>
  <c r="A7" i="8"/>
  <c r="A10" i="8"/>
  <c r="C5" i="8" s="1"/>
  <c r="Q32" i="12" l="1"/>
  <c r="AP36" i="12" s="1"/>
  <c r="M32" i="12"/>
  <c r="AP38" i="12" s="1"/>
  <c r="I32" i="12"/>
  <c r="AL38" i="12" s="1"/>
  <c r="E32" i="12"/>
  <c r="AL37" i="12" s="1"/>
  <c r="AT38" i="12" s="1"/>
  <c r="Q23" i="12"/>
  <c r="AP27" i="12" s="1"/>
  <c r="M23" i="12"/>
  <c r="AP29" i="12" s="1"/>
  <c r="I23" i="12"/>
  <c r="AL29" i="12" s="1"/>
  <c r="E23" i="12"/>
  <c r="AL28" i="12" s="1"/>
  <c r="AT29" i="12" s="1"/>
  <c r="Q14" i="12"/>
  <c r="AP18" i="12" s="1"/>
  <c r="M14" i="12"/>
  <c r="AP20" i="12" s="1"/>
  <c r="I14" i="12"/>
  <c r="AL20" i="12" s="1"/>
  <c r="E14" i="12"/>
  <c r="AL19" i="12" s="1"/>
  <c r="AT20" i="12" s="1"/>
  <c r="Q5" i="12"/>
  <c r="AP9" i="12" s="1"/>
  <c r="M5" i="12"/>
  <c r="AP11" i="12" s="1"/>
  <c r="I5" i="12"/>
  <c r="AL11" i="12" s="1"/>
  <c r="E5" i="12"/>
  <c r="AL10" i="12" s="1"/>
  <c r="AT11" i="12" s="1"/>
  <c r="Q32" i="8"/>
  <c r="AP36" i="8" s="1"/>
  <c r="M32" i="8"/>
  <c r="AP38" i="8" s="1"/>
  <c r="I32" i="8"/>
  <c r="AL38" i="8" s="1"/>
  <c r="E32" i="8"/>
  <c r="AL37" i="8" s="1"/>
  <c r="AP37" i="8" l="1"/>
  <c r="AP35" i="12"/>
  <c r="AP35" i="8"/>
  <c r="AP37" i="12"/>
  <c r="AX38" i="12" s="1"/>
  <c r="AP28" i="12"/>
  <c r="AX29" i="12" s="1"/>
  <c r="AP26" i="12"/>
  <c r="AP19" i="12"/>
  <c r="AX20" i="12" s="1"/>
  <c r="AP17" i="12"/>
  <c r="AP10" i="12"/>
  <c r="AX11" i="12" s="1"/>
  <c r="AP8" i="12"/>
  <c r="AL6" i="12"/>
  <c r="AL15" i="12"/>
  <c r="AL17" i="12"/>
  <c r="AL24" i="12"/>
  <c r="AL26" i="12"/>
  <c r="AL33" i="12"/>
  <c r="AL35" i="12"/>
  <c r="AL8" i="12"/>
  <c r="AP6" i="12"/>
  <c r="AX7" i="12" s="1"/>
  <c r="AP15" i="12"/>
  <c r="AX16" i="12" s="1"/>
  <c r="AP24" i="12"/>
  <c r="AX25" i="12" s="1"/>
  <c r="AP33" i="12"/>
  <c r="AX34" i="12" s="1"/>
  <c r="AL7" i="12"/>
  <c r="AT6" i="12" s="1"/>
  <c r="AL9" i="12"/>
  <c r="AL16" i="12"/>
  <c r="AT15" i="12" s="1"/>
  <c r="AL18" i="12"/>
  <c r="AL25" i="12"/>
  <c r="AT24" i="12" s="1"/>
  <c r="AL27" i="12"/>
  <c r="AL34" i="12"/>
  <c r="AT33" i="12" s="1"/>
  <c r="AL36" i="12"/>
  <c r="AP7" i="12"/>
  <c r="AP16" i="12"/>
  <c r="AP25" i="12"/>
  <c r="AP34" i="12"/>
  <c r="AP33" i="8"/>
  <c r="AL34" i="8"/>
  <c r="AL36" i="8"/>
  <c r="AP34" i="8"/>
  <c r="AL33" i="8"/>
  <c r="AL35" i="8"/>
  <c r="Q24" i="8"/>
  <c r="M24" i="8"/>
  <c r="I24" i="8"/>
  <c r="E24" i="8"/>
  <c r="Q14" i="8"/>
  <c r="M14" i="8"/>
  <c r="I14" i="8"/>
  <c r="E14" i="8"/>
  <c r="Q6" i="8"/>
  <c r="AP8" i="8" s="1"/>
  <c r="M6" i="8"/>
  <c r="AL8" i="8" s="1"/>
  <c r="I6" i="8"/>
  <c r="AP7" i="8" s="1"/>
  <c r="E6" i="8"/>
  <c r="AL7" i="8" s="1"/>
  <c r="AT27" i="12" l="1"/>
  <c r="AT25" i="12"/>
  <c r="AX35" i="12"/>
  <c r="AX33" i="12"/>
  <c r="AT19" i="12"/>
  <c r="AT17" i="12"/>
  <c r="AX17" i="12"/>
  <c r="AX15" i="12"/>
  <c r="AT28" i="12"/>
  <c r="AT26" i="12"/>
  <c r="AT8" i="12"/>
  <c r="AT10" i="12"/>
  <c r="AX18" i="12"/>
  <c r="AX19" i="12"/>
  <c r="AX8" i="12"/>
  <c r="AX6" i="12"/>
  <c r="AT37" i="12"/>
  <c r="AT35" i="12"/>
  <c r="AT7" i="12"/>
  <c r="AT9" i="12"/>
  <c r="AX10" i="12"/>
  <c r="AX9" i="12"/>
  <c r="AX27" i="12"/>
  <c r="AX28" i="12"/>
  <c r="AX36" i="12"/>
  <c r="AX37" i="12"/>
  <c r="AX26" i="12"/>
  <c r="AX24" i="12"/>
  <c r="AT36" i="12"/>
  <c r="AT34" i="12"/>
  <c r="AT18" i="12"/>
  <c r="AT16" i="12"/>
  <c r="AP18" i="8"/>
  <c r="AP16" i="8"/>
  <c r="AP19" i="8"/>
  <c r="AL11" i="8"/>
  <c r="AL9" i="8"/>
  <c r="AL29" i="8"/>
  <c r="AL25" i="8"/>
  <c r="AL27" i="8"/>
  <c r="AL12" i="8"/>
  <c r="AL10" i="8"/>
  <c r="AL30" i="8"/>
  <c r="AP25" i="8"/>
  <c r="AL28" i="8"/>
  <c r="AP12" i="8"/>
  <c r="AP9" i="8"/>
  <c r="AP30" i="8"/>
  <c r="AL26" i="8"/>
  <c r="AP27" i="8"/>
  <c r="AP11" i="8"/>
  <c r="AP10" i="8"/>
  <c r="AP26" i="8"/>
  <c r="AP29" i="8"/>
  <c r="AP28" i="8"/>
  <c r="AL15" i="8"/>
  <c r="AL17" i="8"/>
  <c r="AL19" i="8"/>
  <c r="AL18" i="8"/>
  <c r="AL20" i="8"/>
  <c r="AP15" i="8"/>
  <c r="AP17" i="8"/>
  <c r="AP20" i="8"/>
  <c r="AL16" i="8"/>
</calcChain>
</file>

<file path=xl/sharedStrings.xml><?xml version="1.0" encoding="utf-8"?>
<sst xmlns="http://schemas.openxmlformats.org/spreadsheetml/2006/main" count="279" uniqueCount="120">
  <si>
    <t>対戦及び審判割り当て</t>
    <rPh sb="0" eb="2">
      <t>タイセン</t>
    </rPh>
    <rPh sb="2" eb="3">
      <t>オヨ</t>
    </rPh>
    <rPh sb="4" eb="6">
      <t>シンパン</t>
    </rPh>
    <rPh sb="6" eb="7">
      <t>ワ</t>
    </rPh>
    <rPh sb="8" eb="9">
      <t>ア</t>
    </rPh>
    <phoneticPr fontId="3"/>
  </si>
  <si>
    <t>会場</t>
    <rPh sb="0" eb="2">
      <t>カイジョウ</t>
    </rPh>
    <phoneticPr fontId="3"/>
  </si>
  <si>
    <t>車</t>
    <rPh sb="0" eb="1">
      <t>クルマ</t>
    </rPh>
    <phoneticPr fontId="3"/>
  </si>
  <si>
    <t>台</t>
    <rPh sb="0" eb="1">
      <t>ダイ</t>
    </rPh>
    <phoneticPr fontId="3"/>
  </si>
  <si>
    <t>勝</t>
    <rPh sb="0" eb="1">
      <t>カチ</t>
    </rPh>
    <phoneticPr fontId="3"/>
  </si>
  <si>
    <t>敗</t>
    <rPh sb="0" eb="1">
      <t>ハイ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</si>
  <si>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</si>
  <si>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</si>
  <si>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得失差</t>
    <rPh sb="0" eb="1">
      <t>トク</t>
    </rPh>
    <rPh sb="1" eb="2">
      <t>シツ</t>
    </rPh>
    <rPh sb="2" eb="3">
      <t>サ</t>
    </rPh>
    <phoneticPr fontId="3"/>
  </si>
  <si>
    <t>順位</t>
    <rPh sb="0" eb="2">
      <t>ジュンイ</t>
    </rPh>
    <phoneticPr fontId="3"/>
  </si>
  <si>
    <t>開場</t>
    <rPh sb="0" eb="2">
      <t>カイジョウ</t>
    </rPh>
    <phoneticPr fontId="3"/>
  </si>
  <si>
    <t>対戦</t>
    <rPh sb="0" eb="2">
      <t>タイセン</t>
    </rPh>
    <phoneticPr fontId="3"/>
  </si>
  <si>
    <t>審判</t>
    <rPh sb="0" eb="2">
      <t>シンパン</t>
    </rPh>
    <phoneticPr fontId="3"/>
  </si>
  <si>
    <t>Ｂ</t>
    <phoneticPr fontId="3"/>
  </si>
  <si>
    <t>Ｃ</t>
    <phoneticPr fontId="3"/>
  </si>
  <si>
    <t>Ａブロック</t>
  </si>
  <si>
    <t>Bブロック</t>
  </si>
  <si>
    <t>Cブロック</t>
  </si>
  <si>
    <t>Ａ</t>
    <phoneticPr fontId="3"/>
  </si>
  <si>
    <t>Dブロック</t>
    <phoneticPr fontId="2"/>
  </si>
  <si>
    <t>D</t>
    <phoneticPr fontId="3"/>
  </si>
  <si>
    <t>9月2日（土）</t>
    <rPh sb="1" eb="2">
      <t>ガツ</t>
    </rPh>
    <rPh sb="3" eb="4">
      <t>ニチ</t>
    </rPh>
    <rPh sb="5" eb="6">
      <t>ド</t>
    </rPh>
    <phoneticPr fontId="3"/>
  </si>
  <si>
    <t>U-10　札幌サッカー少年団大会
　　　　　　　　　　西区予選リーグ</t>
    <rPh sb="5" eb="7">
      <t>サッポロ</t>
    </rPh>
    <rPh sb="11" eb="14">
      <t>ショウネンダン</t>
    </rPh>
    <rPh sb="14" eb="16">
      <t>タイカイ</t>
    </rPh>
    <rPh sb="27" eb="28">
      <t>ニシ</t>
    </rPh>
    <rPh sb="28" eb="29">
      <t>ク</t>
    </rPh>
    <rPh sb="29" eb="31">
      <t>ヨセン</t>
    </rPh>
    <phoneticPr fontId="3"/>
  </si>
  <si>
    <t>9月3日（日）</t>
    <rPh sb="1" eb="2">
      <t>ガツ</t>
    </rPh>
    <rPh sb="3" eb="4">
      <t>ニチ</t>
    </rPh>
    <rPh sb="5" eb="6">
      <t>ニチ</t>
    </rPh>
    <phoneticPr fontId="3"/>
  </si>
  <si>
    <t>決勝Ⅰ</t>
    <rPh sb="0" eb="2">
      <t>ケッショウ</t>
    </rPh>
    <phoneticPr fontId="2"/>
  </si>
  <si>
    <t>決勝Ⅱ</t>
    <rPh sb="0" eb="2">
      <t>ケッショウ</t>
    </rPh>
    <phoneticPr fontId="2"/>
  </si>
  <si>
    <t>交流Ⅰ</t>
    <rPh sb="0" eb="2">
      <t>コウリュウ</t>
    </rPh>
    <phoneticPr fontId="2"/>
  </si>
  <si>
    <t>交流Ⅱ</t>
    <rPh sb="0" eb="2">
      <t>コウリュウ</t>
    </rPh>
    <phoneticPr fontId="2"/>
  </si>
  <si>
    <t>※順位決定方法（勝点→得失点差→総得点→当該→抽選）</t>
    <rPh sb="1" eb="3">
      <t>ジュンイ</t>
    </rPh>
    <rPh sb="3" eb="5">
      <t>ケッテイ</t>
    </rPh>
    <rPh sb="5" eb="7">
      <t>ホウホウ</t>
    </rPh>
    <rPh sb="8" eb="9">
      <t>カ</t>
    </rPh>
    <rPh sb="9" eb="10">
      <t>テン</t>
    </rPh>
    <rPh sb="11" eb="15">
      <t>トクシッテンサ</t>
    </rPh>
    <rPh sb="16" eb="19">
      <t>ソウトクテン</t>
    </rPh>
    <rPh sb="20" eb="22">
      <t>トウガイ</t>
    </rPh>
    <rPh sb="23" eb="25">
      <t>チュウセン</t>
    </rPh>
    <phoneticPr fontId="2"/>
  </si>
  <si>
    <t>9月9日（土）</t>
    <rPh sb="1" eb="2">
      <t>ガツ</t>
    </rPh>
    <rPh sb="3" eb="4">
      <t>ニチ</t>
    </rPh>
    <rPh sb="5" eb="6">
      <t>ド</t>
    </rPh>
    <phoneticPr fontId="3"/>
  </si>
  <si>
    <t>１．日程</t>
    <rPh sb="2" eb="4">
      <t>ニッテイ</t>
    </rPh>
    <phoneticPr fontId="2"/>
  </si>
  <si>
    <t>（１）</t>
    <phoneticPr fontId="2"/>
  </si>
  <si>
    <t>（２）</t>
  </si>
  <si>
    <t>（３）</t>
  </si>
  <si>
    <t>３．競技方法、競技規則</t>
    <rPh sb="2" eb="4">
      <t>キョウギ</t>
    </rPh>
    <rPh sb="4" eb="6">
      <t>ホウホウ</t>
    </rPh>
    <rPh sb="7" eb="9">
      <t>キョウギ</t>
    </rPh>
    <rPh sb="9" eb="11">
      <t>キソク</t>
    </rPh>
    <phoneticPr fontId="2"/>
  </si>
  <si>
    <t>総会議案書ｐ４５の開催要項に準じる。</t>
    <rPh sb="0" eb="2">
      <t>ソウカイ</t>
    </rPh>
    <rPh sb="2" eb="4">
      <t>ギアン</t>
    </rPh>
    <rPh sb="4" eb="5">
      <t>ショ</t>
    </rPh>
    <rPh sb="9" eb="11">
      <t>カイサイ</t>
    </rPh>
    <rPh sb="11" eb="13">
      <t>ヨウコウ</t>
    </rPh>
    <rPh sb="14" eb="15">
      <t>ジュン</t>
    </rPh>
    <phoneticPr fontId="2"/>
  </si>
  <si>
    <t>・</t>
    <phoneticPr fontId="2"/>
  </si>
  <si>
    <t>競技規則は、本年度(公財)日本サッカー協会制定の「サッカー競技規則」による。</t>
    <rPh sb="0" eb="2">
      <t>キョウギ</t>
    </rPh>
    <rPh sb="2" eb="4">
      <t>キソク</t>
    </rPh>
    <rPh sb="6" eb="9">
      <t>ホンネンド</t>
    </rPh>
    <rPh sb="10" eb="11">
      <t>コウ</t>
    </rPh>
    <rPh sb="11" eb="12">
      <t>ザイ</t>
    </rPh>
    <rPh sb="13" eb="15">
      <t>ニホン</t>
    </rPh>
    <rPh sb="19" eb="21">
      <t>キョウカイ</t>
    </rPh>
    <rPh sb="21" eb="23">
      <t>セイテイ</t>
    </rPh>
    <rPh sb="29" eb="31">
      <t>キョウギ</t>
    </rPh>
    <rPh sb="31" eb="33">
      <t>キソク</t>
    </rPh>
    <phoneticPr fontId="2"/>
  </si>
  <si>
    <t>（４）</t>
  </si>
  <si>
    <t>ピッチの広さは、60ｍ×40ｍを基本とする。</t>
    <rPh sb="4" eb="5">
      <t>ヒロ</t>
    </rPh>
    <rPh sb="16" eb="18">
      <t>キホン</t>
    </rPh>
    <phoneticPr fontId="2"/>
  </si>
  <si>
    <t>宮の丘サッカー少年団　山田　稔</t>
    <rPh sb="0" eb="1">
      <t>ミヤ</t>
    </rPh>
    <rPh sb="1" eb="2">
      <t>ニシノミヤ</t>
    </rPh>
    <rPh sb="2" eb="3">
      <t>オカ</t>
    </rPh>
    <rPh sb="7" eb="10">
      <t>ショウネンダン</t>
    </rPh>
    <rPh sb="11" eb="13">
      <t>ヤマダ</t>
    </rPh>
    <rPh sb="14" eb="15">
      <t>ミノル</t>
    </rPh>
    <phoneticPr fontId="2"/>
  </si>
  <si>
    <t>予選リーグ：9月2日(土)・3(日)</t>
    <rPh sb="0" eb="2">
      <t>ヨセン</t>
    </rPh>
    <rPh sb="7" eb="8">
      <t>ガツ</t>
    </rPh>
    <rPh sb="9" eb="10">
      <t>ニチ</t>
    </rPh>
    <rPh sb="11" eb="12">
      <t>ド</t>
    </rPh>
    <rPh sb="16" eb="17">
      <t>ニチ</t>
    </rPh>
    <phoneticPr fontId="2"/>
  </si>
  <si>
    <t>４チームリーグ×４ブロック</t>
    <phoneticPr fontId="2"/>
  </si>
  <si>
    <t>決勝･交流リーグ：9月9日(土)</t>
    <rPh sb="0" eb="2">
      <t>ケッショウ</t>
    </rPh>
    <rPh sb="3" eb="5">
      <t>コウリュウ</t>
    </rPh>
    <rPh sb="10" eb="11">
      <t>ガツ</t>
    </rPh>
    <rPh sb="12" eb="13">
      <t>カ</t>
    </rPh>
    <rPh sb="14" eb="15">
      <t>ド</t>
    </rPh>
    <phoneticPr fontId="2"/>
  </si>
  <si>
    <t>２．予選方法（西区エントリー１６チーム）</t>
    <rPh sb="2" eb="4">
      <t>ヨセン</t>
    </rPh>
    <rPh sb="4" eb="6">
      <t>ホウホウ</t>
    </rPh>
    <rPh sb="7" eb="9">
      <t>ニシク</t>
    </rPh>
    <phoneticPr fontId="2"/>
  </si>
  <si>
    <t>各ブロック予選の上位2チームで決勝リーグⅠ･Ⅱ、その他のチームで交流リーグⅠ･Ⅱを実施。</t>
    <rPh sb="0" eb="1">
      <t>カク</t>
    </rPh>
    <rPh sb="5" eb="7">
      <t>ヨセン</t>
    </rPh>
    <rPh sb="8" eb="10">
      <t>ジョウイ</t>
    </rPh>
    <rPh sb="15" eb="17">
      <t>ケッショウ</t>
    </rPh>
    <rPh sb="26" eb="27">
      <t>タ</t>
    </rPh>
    <rPh sb="32" eb="34">
      <t>コウリュウ</t>
    </rPh>
    <rPh sb="41" eb="43">
      <t>ジッシ</t>
    </rPh>
    <phoneticPr fontId="2"/>
  </si>
  <si>
    <t>決勝リーグⅠ･Ⅱで各１位の２チームが全市決勝Ｔへ、2位の２チーム及びその他のチームの中で</t>
    <rPh sb="0" eb="2">
      <t>ケッショウ</t>
    </rPh>
    <rPh sb="9" eb="10">
      <t>カク</t>
    </rPh>
    <rPh sb="11" eb="12">
      <t>イ</t>
    </rPh>
    <rPh sb="18" eb="20">
      <t>ゼンシ</t>
    </rPh>
    <rPh sb="20" eb="22">
      <t>ケッショウ</t>
    </rPh>
    <rPh sb="26" eb="27">
      <t>イ</t>
    </rPh>
    <rPh sb="32" eb="33">
      <t>オヨ</t>
    </rPh>
    <rPh sb="36" eb="37">
      <t>タ</t>
    </rPh>
    <rPh sb="42" eb="43">
      <t>ナカ</t>
    </rPh>
    <phoneticPr fontId="2"/>
  </si>
  <si>
    <t>審判は主審１名・副審２名・四審１名の４名を基本とする。各チーム2名の帯同審判をお願いします。</t>
    <rPh sb="0" eb="2">
      <t>シンパン</t>
    </rPh>
    <rPh sb="3" eb="5">
      <t>シュシン</t>
    </rPh>
    <rPh sb="6" eb="7">
      <t>メイ</t>
    </rPh>
    <rPh sb="8" eb="10">
      <t>フクシン</t>
    </rPh>
    <rPh sb="11" eb="12">
      <t>メイ</t>
    </rPh>
    <rPh sb="13" eb="14">
      <t>ヨン</t>
    </rPh>
    <rPh sb="14" eb="15">
      <t>シン</t>
    </rPh>
    <rPh sb="16" eb="17">
      <t>メイ</t>
    </rPh>
    <rPh sb="19" eb="20">
      <t>メイ</t>
    </rPh>
    <rPh sb="21" eb="23">
      <t>キホン</t>
    </rPh>
    <rPh sb="27" eb="28">
      <t>カク</t>
    </rPh>
    <rPh sb="32" eb="33">
      <t>メイ</t>
    </rPh>
    <rPh sb="34" eb="36">
      <t>タイドウ</t>
    </rPh>
    <rPh sb="36" eb="38">
      <t>シンパン</t>
    </rPh>
    <rPh sb="40" eb="41">
      <t>ネガ</t>
    </rPh>
    <phoneticPr fontId="2"/>
  </si>
  <si>
    <t>会場によっては既存のピッチを活用し、タッチライン両側を縮めて68ｍ×40ｍでも可です。</t>
    <rPh sb="0" eb="2">
      <t>カイジョウ</t>
    </rPh>
    <rPh sb="7" eb="9">
      <t>キゾン</t>
    </rPh>
    <rPh sb="14" eb="16">
      <t>カツヨウ</t>
    </rPh>
    <rPh sb="24" eb="26">
      <t>リョウガワ</t>
    </rPh>
    <rPh sb="27" eb="28">
      <t>チヂ</t>
    </rPh>
    <rPh sb="39" eb="40">
      <t>カ</t>
    </rPh>
    <phoneticPr fontId="2"/>
  </si>
  <si>
    <t>ゴールライン・ペナルティエリア・ゴールエリアは既存のラインを使う。</t>
    <rPh sb="23" eb="25">
      <t>キゾン</t>
    </rPh>
    <rPh sb="30" eb="31">
      <t>ツカ</t>
    </rPh>
    <phoneticPr fontId="2"/>
  </si>
  <si>
    <t>9/2(土)　琴似中央小学校、宮の丘小学校</t>
    <rPh sb="4" eb="5">
      <t>ド</t>
    </rPh>
    <rPh sb="7" eb="9">
      <t>コトニ</t>
    </rPh>
    <rPh sb="9" eb="11">
      <t>チュウオウ</t>
    </rPh>
    <rPh sb="11" eb="14">
      <t>ショウガッコウ</t>
    </rPh>
    <rPh sb="15" eb="16">
      <t>ミヤ</t>
    </rPh>
    <rPh sb="17" eb="18">
      <t>オカ</t>
    </rPh>
    <rPh sb="18" eb="21">
      <t>ショウガッコウ</t>
    </rPh>
    <phoneticPr fontId="2"/>
  </si>
  <si>
    <t>9/3(日)　八軒北小学校、福井野小学校</t>
    <rPh sb="4" eb="5">
      <t>ニチ</t>
    </rPh>
    <rPh sb="7" eb="9">
      <t>ハチケン</t>
    </rPh>
    <rPh sb="9" eb="10">
      <t>キタ</t>
    </rPh>
    <rPh sb="10" eb="13">
      <t>ショウガッコウ</t>
    </rPh>
    <rPh sb="14" eb="16">
      <t>フクイ</t>
    </rPh>
    <rPh sb="16" eb="17">
      <t>ノ</t>
    </rPh>
    <rPh sb="17" eb="20">
      <t>ショウガッコウ</t>
    </rPh>
    <phoneticPr fontId="2"/>
  </si>
  <si>
    <t>予選リーグ</t>
    <rPh sb="0" eb="2">
      <t>ヨセン</t>
    </rPh>
    <phoneticPr fontId="2"/>
  </si>
  <si>
    <t>決勝・交流リーグ</t>
    <rPh sb="0" eb="2">
      <t>ケッショウ</t>
    </rPh>
    <rPh sb="3" eb="5">
      <t>コウリュウ</t>
    </rPh>
    <phoneticPr fontId="2"/>
  </si>
  <si>
    <t>予選リーグの順位にて決定しますが、最悪２ブロック同時開催も想定されます。</t>
    <rPh sb="0" eb="2">
      <t>ヨセン</t>
    </rPh>
    <rPh sb="6" eb="8">
      <t>ジュンイ</t>
    </rPh>
    <rPh sb="10" eb="12">
      <t>ケッテイ</t>
    </rPh>
    <rPh sb="17" eb="19">
      <t>サイアク</t>
    </rPh>
    <rPh sb="24" eb="26">
      <t>ドウジ</t>
    </rPh>
    <rPh sb="26" eb="28">
      <t>カイサイ</t>
    </rPh>
    <rPh sb="29" eb="31">
      <t>ソウテイ</t>
    </rPh>
    <phoneticPr fontId="2"/>
  </si>
  <si>
    <t>学校行事のあるチーム</t>
    <rPh sb="0" eb="2">
      <t>ガッコウ</t>
    </rPh>
    <rPh sb="2" eb="4">
      <t>ギョウジ</t>
    </rPh>
    <phoneticPr fontId="2"/>
  </si>
  <si>
    <t>　　（①～③、⑤～⑦）</t>
    <phoneticPr fontId="2"/>
  </si>
  <si>
    <t>　　　（⑨～⑪、⑬～⑮）</t>
    <phoneticPr fontId="2"/>
  </si>
  <si>
    <t>その他のチームでフリー抽選。</t>
    <rPh sb="2" eb="3">
      <t>タ</t>
    </rPh>
    <rPh sb="11" eb="13">
      <t>チュウセン</t>
    </rPh>
    <phoneticPr fontId="2"/>
  </si>
  <si>
    <t>６．組合せ</t>
    <rPh sb="2" eb="4">
      <t>クミアワ</t>
    </rPh>
    <phoneticPr fontId="2"/>
  </si>
  <si>
    <t>Ａブロック</t>
    <phoneticPr fontId="2"/>
  </si>
  <si>
    <t>Ｂブロック</t>
    <phoneticPr fontId="2"/>
  </si>
  <si>
    <t>9/2(土)</t>
    <rPh sb="4" eb="5">
      <t>ド</t>
    </rPh>
    <phoneticPr fontId="2"/>
  </si>
  <si>
    <t>9/3(日)</t>
    <rPh sb="4" eb="5">
      <t>ニチ</t>
    </rPh>
    <phoneticPr fontId="2"/>
  </si>
  <si>
    <t>Ｃブロック</t>
    <phoneticPr fontId="2"/>
  </si>
  <si>
    <t>Ｄブロック</t>
    <phoneticPr fontId="2"/>
  </si>
  <si>
    <t>（会場校）→</t>
    <rPh sb="1" eb="3">
      <t>カイジョウ</t>
    </rPh>
    <rPh sb="3" eb="4">
      <t>コウ</t>
    </rPh>
    <phoneticPr fontId="2"/>
  </si>
  <si>
    <r>
      <t>9/2(土)希望チーム　</t>
    </r>
    <r>
      <rPr>
        <b/>
        <sz val="11"/>
        <color theme="1"/>
        <rFont val="HG丸ｺﾞｼｯｸM-PRO"/>
        <family val="3"/>
        <charset val="128"/>
      </rPr>
      <t>手稲東</t>
    </r>
    <r>
      <rPr>
        <sz val="11"/>
        <color theme="1"/>
        <rFont val="HG丸ｺﾞｼｯｸM-PRO"/>
        <family val="3"/>
        <charset val="128"/>
      </rPr>
      <t>　→　9/3(日)希望チーム　</t>
    </r>
    <r>
      <rPr>
        <b/>
        <sz val="11"/>
        <color theme="1"/>
        <rFont val="HG丸ｺﾞｼｯｸM-PRO"/>
        <family val="3"/>
        <charset val="128"/>
      </rPr>
      <t>八軒西</t>
    </r>
    <r>
      <rPr>
        <sz val="11"/>
        <color theme="1"/>
        <rFont val="HG丸ｺﾞｼｯｸM-PRO"/>
        <family val="3"/>
        <charset val="128"/>
      </rPr>
      <t>、</t>
    </r>
    <r>
      <rPr>
        <b/>
        <sz val="11"/>
        <color theme="1"/>
        <rFont val="HG丸ｺﾞｼｯｸM-PRO"/>
        <family val="3"/>
        <charset val="128"/>
      </rPr>
      <t>ボニータ</t>
    </r>
    <rPh sb="4" eb="5">
      <t>ド</t>
    </rPh>
    <rPh sb="6" eb="8">
      <t>キボウ</t>
    </rPh>
    <rPh sb="12" eb="14">
      <t>テイネ</t>
    </rPh>
    <rPh sb="14" eb="15">
      <t>ヒガシ</t>
    </rPh>
    <rPh sb="22" eb="23">
      <t>ニチ</t>
    </rPh>
    <rPh sb="24" eb="26">
      <t>キボウ</t>
    </rPh>
    <rPh sb="30" eb="32">
      <t>ハチケン</t>
    </rPh>
    <rPh sb="32" eb="33">
      <t>ニシ</t>
    </rPh>
    <phoneticPr fontId="2"/>
  </si>
  <si>
    <t>５．抽選方法（①～⑯チーム）</t>
    <rPh sb="2" eb="4">
      <t>チュウセン</t>
    </rPh>
    <rPh sb="4" eb="6">
      <t>ホウホウ</t>
    </rPh>
    <phoneticPr fontId="2"/>
  </si>
  <si>
    <r>
      <t>会場校　9/2(土)　</t>
    </r>
    <r>
      <rPr>
        <b/>
        <sz val="11"/>
        <color theme="1"/>
        <rFont val="HG丸ｺﾞｼｯｸM-PRO"/>
        <family val="3"/>
        <charset val="128"/>
      </rPr>
      <t>琴似中央</t>
    </r>
    <r>
      <rPr>
        <sz val="11"/>
        <color theme="1"/>
        <rFont val="HG丸ｺﾞｼｯｸM-PRO"/>
        <family val="3"/>
        <charset val="128"/>
      </rPr>
      <t>、</t>
    </r>
    <r>
      <rPr>
        <b/>
        <sz val="11"/>
        <color theme="1"/>
        <rFont val="HG丸ｺﾞｼｯｸM-PRO"/>
        <family val="3"/>
        <charset val="128"/>
      </rPr>
      <t>宮の丘　</t>
    </r>
    <r>
      <rPr>
        <sz val="11"/>
        <color theme="1"/>
        <rFont val="HG丸ｺﾞｼｯｸM-PRO"/>
        <family val="3"/>
        <charset val="128"/>
      </rPr>
      <t>④・⑧　→　9/3(日)　</t>
    </r>
    <r>
      <rPr>
        <b/>
        <sz val="11"/>
        <color theme="1"/>
        <rFont val="HG丸ｺﾞｼｯｸM-PRO"/>
        <family val="3"/>
        <charset val="128"/>
      </rPr>
      <t>八軒北</t>
    </r>
    <r>
      <rPr>
        <sz val="11"/>
        <color theme="1"/>
        <rFont val="HG丸ｺﾞｼｯｸM-PRO"/>
        <family val="3"/>
        <charset val="128"/>
      </rPr>
      <t>、</t>
    </r>
    <r>
      <rPr>
        <b/>
        <sz val="11"/>
        <color theme="1"/>
        <rFont val="HG丸ｺﾞｼｯｸM-PRO"/>
        <family val="3"/>
        <charset val="128"/>
      </rPr>
      <t>福井野　</t>
    </r>
    <r>
      <rPr>
        <sz val="11"/>
        <color theme="1"/>
        <rFont val="HG丸ｺﾞｼｯｸM-PRO"/>
        <family val="3"/>
        <charset val="128"/>
      </rPr>
      <t>⑫・⑯</t>
    </r>
    <rPh sb="0" eb="2">
      <t>カイジョウ</t>
    </rPh>
    <rPh sb="2" eb="3">
      <t>コウ</t>
    </rPh>
    <rPh sb="8" eb="9">
      <t>ド</t>
    </rPh>
    <rPh sb="11" eb="13">
      <t>コトニ</t>
    </rPh>
    <rPh sb="13" eb="15">
      <t>チュウオウ</t>
    </rPh>
    <rPh sb="16" eb="17">
      <t>ミヤ</t>
    </rPh>
    <rPh sb="18" eb="19">
      <t>オカ</t>
    </rPh>
    <rPh sb="30" eb="31">
      <t>ニチ</t>
    </rPh>
    <rPh sb="33" eb="35">
      <t>ハチケン</t>
    </rPh>
    <rPh sb="35" eb="36">
      <t>キタ</t>
    </rPh>
    <rPh sb="37" eb="39">
      <t>フクイ</t>
    </rPh>
    <rPh sb="39" eb="40">
      <t>ノ</t>
    </rPh>
    <phoneticPr fontId="2"/>
  </si>
  <si>
    <t>15分-5分-15分</t>
    <rPh sb="2" eb="3">
      <t>フン</t>
    </rPh>
    <rPh sb="5" eb="6">
      <t>フン</t>
    </rPh>
    <rPh sb="9" eb="10">
      <t>フン</t>
    </rPh>
    <phoneticPr fontId="2"/>
  </si>
  <si>
    <r>
      <t>（</t>
    </r>
    <r>
      <rPr>
        <sz val="8"/>
        <color theme="1"/>
        <rFont val="HG丸ｺﾞｼｯｸM-PRO"/>
        <family val="3"/>
        <charset val="128"/>
      </rPr>
      <t>※1</t>
    </r>
    <r>
      <rPr>
        <sz val="11"/>
        <color theme="1"/>
        <rFont val="HG丸ｺﾞｼｯｸM-PRO"/>
        <family val="3"/>
        <charset val="128"/>
      </rPr>
      <t>　リーグ順位決定方法と同じ）</t>
    </r>
    <rPh sb="7" eb="9">
      <t>ジュンイ</t>
    </rPh>
    <rPh sb="9" eb="11">
      <t>ケッテイ</t>
    </rPh>
    <rPh sb="11" eb="13">
      <t>ホウホウ</t>
    </rPh>
    <rPh sb="14" eb="15">
      <t>オナ</t>
    </rPh>
    <phoneticPr fontId="2"/>
  </si>
  <si>
    <t>9/9(土)　八軒北、宮の丘、福井野、平和、西園から会場提供可能といただいています。</t>
    <rPh sb="4" eb="5">
      <t>ド</t>
    </rPh>
    <rPh sb="7" eb="9">
      <t>ハチケン</t>
    </rPh>
    <rPh sb="9" eb="10">
      <t>キタ</t>
    </rPh>
    <rPh sb="11" eb="12">
      <t>ミヤ</t>
    </rPh>
    <rPh sb="13" eb="14">
      <t>オカ</t>
    </rPh>
    <rPh sb="15" eb="17">
      <t>フクイ</t>
    </rPh>
    <rPh sb="17" eb="18">
      <t>ノ</t>
    </rPh>
    <rPh sb="19" eb="21">
      <t>ヘイワ</t>
    </rPh>
    <rPh sb="22" eb="23">
      <t>セイ</t>
    </rPh>
    <rPh sb="23" eb="24">
      <t>エン</t>
    </rPh>
    <rPh sb="26" eb="28">
      <t>カイジョウ</t>
    </rPh>
    <rPh sb="28" eb="30">
      <t>テイキョウ</t>
    </rPh>
    <rPh sb="30" eb="32">
      <t>カノウ</t>
    </rPh>
    <phoneticPr fontId="2"/>
  </si>
  <si>
    <t>（５）</t>
  </si>
  <si>
    <r>
      <t>リーグ順位決定方法</t>
    </r>
    <r>
      <rPr>
        <sz val="8"/>
        <color theme="1"/>
        <rFont val="HG丸ｺﾞｼｯｸM-PRO"/>
        <family val="3"/>
        <charset val="128"/>
      </rPr>
      <t>（※1）</t>
    </r>
    <r>
      <rPr>
        <sz val="11"/>
        <color theme="1"/>
        <rFont val="HG丸ｺﾞｼｯｸM-PRO"/>
        <family val="3"/>
        <charset val="128"/>
      </rPr>
      <t>は、①勝ち点、②得失点、③総得点、④対戦相手、⑤抽選の順とする。</t>
    </r>
    <rPh sb="3" eb="5">
      <t>ジュンイ</t>
    </rPh>
    <rPh sb="5" eb="7">
      <t>ケッテイ</t>
    </rPh>
    <rPh sb="7" eb="9">
      <t>ホウホウ</t>
    </rPh>
    <rPh sb="16" eb="17">
      <t>カ</t>
    </rPh>
    <rPh sb="18" eb="19">
      <t>テン</t>
    </rPh>
    <rPh sb="21" eb="24">
      <t>トクシッテン</t>
    </rPh>
    <rPh sb="26" eb="29">
      <t>ソウトクテン</t>
    </rPh>
    <rPh sb="31" eb="33">
      <t>タイセン</t>
    </rPh>
    <rPh sb="33" eb="35">
      <t>アイテ</t>
    </rPh>
    <rPh sb="37" eb="39">
      <t>チュウセン</t>
    </rPh>
    <rPh sb="40" eb="41">
      <t>ジュン</t>
    </rPh>
    <phoneticPr fontId="2"/>
  </si>
  <si>
    <t>４．会場校（会場設営費５ゲーム以上8,000円、4ゲーム以下4,000円）</t>
    <rPh sb="2" eb="4">
      <t>カイジョウ</t>
    </rPh>
    <rPh sb="4" eb="5">
      <t>コウ</t>
    </rPh>
    <rPh sb="6" eb="8">
      <t>カイジョウ</t>
    </rPh>
    <rPh sb="8" eb="10">
      <t>セツエイ</t>
    </rPh>
    <rPh sb="10" eb="11">
      <t>ヒ</t>
    </rPh>
    <rPh sb="15" eb="17">
      <t>イジョウ</t>
    </rPh>
    <rPh sb="22" eb="23">
      <t>エン</t>
    </rPh>
    <rPh sb="28" eb="30">
      <t>イカ</t>
    </rPh>
    <rPh sb="35" eb="36">
      <t>エン</t>
    </rPh>
    <phoneticPr fontId="2"/>
  </si>
  <si>
    <t>審判費1,200円（主審600円・副審300円×2）、交流リーグの審判費は無し。</t>
    <rPh sb="0" eb="2">
      <t>シンパン</t>
    </rPh>
    <rPh sb="2" eb="3">
      <t>ヒ</t>
    </rPh>
    <rPh sb="8" eb="9">
      <t>エン</t>
    </rPh>
    <rPh sb="10" eb="12">
      <t>シュシン</t>
    </rPh>
    <rPh sb="15" eb="16">
      <t>エン</t>
    </rPh>
    <rPh sb="17" eb="19">
      <t>フクシン</t>
    </rPh>
    <rPh sb="22" eb="23">
      <t>エン</t>
    </rPh>
    <rPh sb="27" eb="29">
      <t>コウリュウ</t>
    </rPh>
    <rPh sb="33" eb="35">
      <t>シンパン</t>
    </rPh>
    <rPh sb="35" eb="36">
      <t>ヒ</t>
    </rPh>
    <rPh sb="37" eb="38">
      <t>ナ</t>
    </rPh>
    <phoneticPr fontId="2"/>
  </si>
  <si>
    <r>
      <t>最上位成績</t>
    </r>
    <r>
      <rPr>
        <sz val="8"/>
        <color theme="1"/>
        <rFont val="HG丸ｺﾞｼｯｸM-PRO"/>
        <family val="3"/>
        <charset val="128"/>
      </rPr>
      <t>（※1）</t>
    </r>
    <r>
      <rPr>
        <sz val="11"/>
        <color theme="1"/>
        <rFont val="HG丸ｺﾞｼｯｸM-PRO"/>
        <family val="3"/>
        <charset val="128"/>
      </rPr>
      <t>の計3チームが、全市交流Ｔへそれぞれ進出する。9/24(日)・30(土)開催。</t>
    </r>
    <rPh sb="0" eb="3">
      <t>サイジョウイ</t>
    </rPh>
    <rPh sb="3" eb="5">
      <t>セイセキ</t>
    </rPh>
    <rPh sb="10" eb="11">
      <t>ケイ</t>
    </rPh>
    <rPh sb="17" eb="19">
      <t>ゼンシ</t>
    </rPh>
    <rPh sb="19" eb="21">
      <t>コウリュウ</t>
    </rPh>
    <rPh sb="27" eb="29">
      <t>シンシュツ</t>
    </rPh>
    <rPh sb="37" eb="38">
      <t>ニチ</t>
    </rPh>
    <rPh sb="43" eb="44">
      <t>ド</t>
    </rPh>
    <rPh sb="45" eb="47">
      <t>カイサイ</t>
    </rPh>
    <phoneticPr fontId="2"/>
  </si>
  <si>
    <t>試合時間は30分（15分-5分-15分）を基本とする。（交流リーグは別途決めます）</t>
    <rPh sb="0" eb="2">
      <t>シアイ</t>
    </rPh>
    <rPh sb="2" eb="4">
      <t>ジカン</t>
    </rPh>
    <rPh sb="7" eb="8">
      <t>フン</t>
    </rPh>
    <rPh sb="11" eb="12">
      <t>フン</t>
    </rPh>
    <rPh sb="14" eb="15">
      <t>フン</t>
    </rPh>
    <rPh sb="18" eb="19">
      <t>フン</t>
    </rPh>
    <rPh sb="21" eb="23">
      <t>キホン</t>
    </rPh>
    <rPh sb="28" eb="30">
      <t>コウリュウ</t>
    </rPh>
    <rPh sb="34" eb="36">
      <t>ベット</t>
    </rPh>
    <rPh sb="36" eb="37">
      <t>キ</t>
    </rPh>
    <phoneticPr fontId="2"/>
  </si>
  <si>
    <t>試合開始30分前にメンバー表（JSFAのHPにアップされる）を会場本部に提出。（選手証照合不要）</t>
    <rPh sb="0" eb="2">
      <t>シアイ</t>
    </rPh>
    <rPh sb="2" eb="4">
      <t>カイシ</t>
    </rPh>
    <rPh sb="6" eb="7">
      <t>フン</t>
    </rPh>
    <rPh sb="7" eb="8">
      <t>マエ</t>
    </rPh>
    <rPh sb="9" eb="10">
      <t>トウジツ</t>
    </rPh>
    <rPh sb="13" eb="14">
      <t>ヒョウ</t>
    </rPh>
    <rPh sb="31" eb="33">
      <t>カイジョウ</t>
    </rPh>
    <rPh sb="33" eb="35">
      <t>ホンブ</t>
    </rPh>
    <rPh sb="36" eb="38">
      <t>テイシュツ</t>
    </rPh>
    <rPh sb="40" eb="42">
      <t>センシュ</t>
    </rPh>
    <rPh sb="42" eb="43">
      <t>ショウ</t>
    </rPh>
    <rPh sb="43" eb="45">
      <t>ショウゴウ</t>
    </rPh>
    <rPh sb="45" eb="47">
      <t>フヨウ</t>
    </rPh>
    <phoneticPr fontId="2"/>
  </si>
  <si>
    <t>審判チェック表で審判証の確認をする。審判報告書は警告・退場のあった試合のみ。</t>
    <rPh sb="0" eb="2">
      <t>シンパン</t>
    </rPh>
    <rPh sb="6" eb="7">
      <t>ヒョウ</t>
    </rPh>
    <rPh sb="8" eb="10">
      <t>シンパン</t>
    </rPh>
    <rPh sb="10" eb="11">
      <t>ショウ</t>
    </rPh>
    <rPh sb="12" eb="14">
      <t>カクニン</t>
    </rPh>
    <rPh sb="18" eb="20">
      <t>シンパン</t>
    </rPh>
    <rPh sb="20" eb="23">
      <t>ホウコクショ</t>
    </rPh>
    <rPh sb="24" eb="26">
      <t>ケイコク</t>
    </rPh>
    <rPh sb="27" eb="29">
      <t>タイジョウ</t>
    </rPh>
    <rPh sb="33" eb="35">
      <t>シアイ</t>
    </rPh>
    <phoneticPr fontId="2"/>
  </si>
  <si>
    <t>（３）</t>
    <phoneticPr fontId="2"/>
  </si>
  <si>
    <t>札幌市サッカー少年団８人制（U-10）大会　＜西区予選＞要項</t>
    <rPh sb="0" eb="3">
      <t>サッポロシ</t>
    </rPh>
    <rPh sb="7" eb="10">
      <t>ショウネンダン</t>
    </rPh>
    <rPh sb="11" eb="13">
      <t>ニンセイ</t>
    </rPh>
    <rPh sb="19" eb="21">
      <t>タイカイ</t>
    </rPh>
    <rPh sb="23" eb="25">
      <t>ニシク</t>
    </rPh>
    <rPh sb="25" eb="27">
      <t>ヨセン</t>
    </rPh>
    <rPh sb="28" eb="30">
      <t>ヨウコウ</t>
    </rPh>
    <phoneticPr fontId="2"/>
  </si>
  <si>
    <t>試合結果を鴫原先生、山田までメールしてください。判別可能であれば集計表の写メでもＯＫ。</t>
    <rPh sb="0" eb="2">
      <t>シアイ</t>
    </rPh>
    <rPh sb="2" eb="4">
      <t>ケッカ</t>
    </rPh>
    <rPh sb="5" eb="7">
      <t>シギハラ</t>
    </rPh>
    <rPh sb="7" eb="9">
      <t>センセイ</t>
    </rPh>
    <rPh sb="10" eb="12">
      <t>ヤマダ</t>
    </rPh>
    <rPh sb="24" eb="26">
      <t>ハンベツ</t>
    </rPh>
    <rPh sb="26" eb="28">
      <t>カノウ</t>
    </rPh>
    <rPh sb="32" eb="35">
      <t>シュウケイヒョウ</t>
    </rPh>
    <rPh sb="36" eb="37">
      <t>シャ</t>
    </rPh>
    <phoneticPr fontId="2"/>
  </si>
  <si>
    <t>　抽選方法　ア、予備抽選で本抽選を引く順番を決める　イ、本抽選で進出チームを決める</t>
    <rPh sb="1" eb="3">
      <t>チュウセン</t>
    </rPh>
    <rPh sb="3" eb="5">
      <t>ホウホウ</t>
    </rPh>
    <rPh sb="8" eb="10">
      <t>ヨビ</t>
    </rPh>
    <rPh sb="10" eb="12">
      <t>チュウセン</t>
    </rPh>
    <rPh sb="13" eb="14">
      <t>ホン</t>
    </rPh>
    <rPh sb="14" eb="16">
      <t>チュウセン</t>
    </rPh>
    <rPh sb="17" eb="18">
      <t>ヒ</t>
    </rPh>
    <rPh sb="19" eb="21">
      <t>ジュンバン</t>
    </rPh>
    <rPh sb="22" eb="23">
      <t>キ</t>
    </rPh>
    <rPh sb="28" eb="29">
      <t>ホン</t>
    </rPh>
    <rPh sb="29" eb="31">
      <t>チュウセン</t>
    </rPh>
    <rPh sb="32" eb="34">
      <t>シンシュツ</t>
    </rPh>
    <rPh sb="38" eb="39">
      <t>キ</t>
    </rPh>
    <phoneticPr fontId="2"/>
  </si>
  <si>
    <t>平成29年8月22日(火)作成</t>
    <rPh sb="0" eb="2">
      <t>ヘイセイ</t>
    </rPh>
    <rPh sb="4" eb="5">
      <t>ネン</t>
    </rPh>
    <rPh sb="6" eb="7">
      <t>ガツ</t>
    </rPh>
    <rPh sb="9" eb="10">
      <t>ヒ</t>
    </rPh>
    <rPh sb="11" eb="12">
      <t>カ</t>
    </rPh>
    <rPh sb="13" eb="15">
      <t>サクセイ</t>
    </rPh>
    <phoneticPr fontId="2"/>
  </si>
  <si>
    <t>全市決勝トーナメント進出２チーム（西区ＡＢ）、交流Ｔ進出３チーム（西区ＣＤＥ）の枠を争う。</t>
    <rPh sb="0" eb="2">
      <t>ゼンシ</t>
    </rPh>
    <rPh sb="2" eb="4">
      <t>ケッショウ</t>
    </rPh>
    <rPh sb="10" eb="12">
      <t>シンシュツ</t>
    </rPh>
    <rPh sb="17" eb="19">
      <t>ニシク</t>
    </rPh>
    <rPh sb="23" eb="25">
      <t>コウリュウ</t>
    </rPh>
    <rPh sb="26" eb="28">
      <t>シンシュツ</t>
    </rPh>
    <rPh sb="33" eb="35">
      <t>ニシク</t>
    </rPh>
    <rPh sb="40" eb="41">
      <t>ワク</t>
    </rPh>
    <rPh sb="42" eb="43">
      <t>アラソ</t>
    </rPh>
    <phoneticPr fontId="2"/>
  </si>
  <si>
    <t>全市大会（豊平区担当）出場５チームは、9/20(火)までに、別途参加費2,000円の納入が必要。</t>
    <rPh sb="0" eb="2">
      <t>ゼンシ</t>
    </rPh>
    <rPh sb="2" eb="4">
      <t>タイカイ</t>
    </rPh>
    <rPh sb="5" eb="8">
      <t>トヨヒラク</t>
    </rPh>
    <rPh sb="8" eb="10">
      <t>タントウ</t>
    </rPh>
    <rPh sb="11" eb="13">
      <t>シュツジョウ</t>
    </rPh>
    <rPh sb="24" eb="25">
      <t>カ</t>
    </rPh>
    <rPh sb="30" eb="32">
      <t>ベット</t>
    </rPh>
    <rPh sb="32" eb="34">
      <t>サンカ</t>
    </rPh>
    <rPh sb="34" eb="35">
      <t>ヒ</t>
    </rPh>
    <rPh sb="40" eb="41">
      <t>エン</t>
    </rPh>
    <rPh sb="42" eb="44">
      <t>ノウニュウ</t>
    </rPh>
    <rPh sb="45" eb="47">
      <t>ヒツヨウ</t>
    </rPh>
    <phoneticPr fontId="2"/>
  </si>
  <si>
    <t>警告・退場があった場合、審判報告書を山田まで。（担当区の理事に報告）</t>
    <rPh sb="0" eb="2">
      <t>ケイコク</t>
    </rPh>
    <rPh sb="3" eb="5">
      <t>タイジョウ</t>
    </rPh>
    <rPh sb="9" eb="11">
      <t>バアイ</t>
    </rPh>
    <rPh sb="12" eb="14">
      <t>シンパン</t>
    </rPh>
    <rPh sb="14" eb="17">
      <t>ホウコクショ</t>
    </rPh>
    <rPh sb="18" eb="20">
      <t>ヤマダ</t>
    </rPh>
    <rPh sb="24" eb="26">
      <t>タントウ</t>
    </rPh>
    <rPh sb="26" eb="27">
      <t>ク</t>
    </rPh>
    <rPh sb="28" eb="30">
      <t>リジ</t>
    </rPh>
    <rPh sb="31" eb="33">
      <t>ホウコク</t>
    </rPh>
    <phoneticPr fontId="2"/>
  </si>
  <si>
    <t>西　園</t>
    <rPh sb="0" eb="1">
      <t>セイ</t>
    </rPh>
    <rPh sb="2" eb="3">
      <t>エン</t>
    </rPh>
    <phoneticPr fontId="2"/>
  </si>
  <si>
    <t>西野第二</t>
    <rPh sb="0" eb="2">
      <t>ニシノ</t>
    </rPh>
    <rPh sb="2" eb="4">
      <t>ダイニ</t>
    </rPh>
    <phoneticPr fontId="2"/>
  </si>
  <si>
    <t>琴　似</t>
    <rPh sb="0" eb="1">
      <t>コト</t>
    </rPh>
    <rPh sb="2" eb="3">
      <t>ニ</t>
    </rPh>
    <phoneticPr fontId="2"/>
  </si>
  <si>
    <t>宮の丘</t>
    <rPh sb="0" eb="1">
      <t>ミヤ</t>
    </rPh>
    <rPh sb="2" eb="3">
      <t>オカ</t>
    </rPh>
    <phoneticPr fontId="2"/>
  </si>
  <si>
    <t>山の手</t>
    <rPh sb="0" eb="1">
      <t>ヤマ</t>
    </rPh>
    <rPh sb="2" eb="3">
      <t>テ</t>
    </rPh>
    <phoneticPr fontId="2"/>
  </si>
  <si>
    <t>八　軒</t>
    <rPh sb="0" eb="1">
      <t>ハチ</t>
    </rPh>
    <rPh sb="2" eb="3">
      <t>ケン</t>
    </rPh>
    <phoneticPr fontId="2"/>
  </si>
  <si>
    <t>手稲東</t>
    <rPh sb="0" eb="2">
      <t>テイネ</t>
    </rPh>
    <rPh sb="2" eb="3">
      <t>ヒガシ</t>
    </rPh>
    <phoneticPr fontId="2"/>
  </si>
  <si>
    <t>琴似中央</t>
    <rPh sb="0" eb="2">
      <t>コトニ</t>
    </rPh>
    <rPh sb="2" eb="4">
      <t>チュウオウ</t>
    </rPh>
    <phoneticPr fontId="2"/>
  </si>
  <si>
    <t>アプリーレ</t>
    <phoneticPr fontId="2"/>
  </si>
  <si>
    <t>ＢＯＮＩＴＡ</t>
    <phoneticPr fontId="2"/>
  </si>
  <si>
    <t>平　和</t>
    <rPh sb="0" eb="1">
      <t>ヘイ</t>
    </rPh>
    <rPh sb="2" eb="3">
      <t>ワ</t>
    </rPh>
    <phoneticPr fontId="2"/>
  </si>
  <si>
    <t>福井野</t>
    <rPh sb="0" eb="2">
      <t>フクイ</t>
    </rPh>
    <rPh sb="2" eb="3">
      <t>ノ</t>
    </rPh>
    <phoneticPr fontId="2"/>
  </si>
  <si>
    <t>発　寒</t>
    <rPh sb="0" eb="1">
      <t>ハツ</t>
    </rPh>
    <rPh sb="2" eb="3">
      <t>カン</t>
    </rPh>
    <phoneticPr fontId="2"/>
  </si>
  <si>
    <t>札幌西</t>
    <rPh sb="0" eb="2">
      <t>サッポロ</t>
    </rPh>
    <rPh sb="2" eb="3">
      <t>ニシ</t>
    </rPh>
    <phoneticPr fontId="2"/>
  </si>
  <si>
    <t>八軒西</t>
    <rPh sb="0" eb="2">
      <t>ハチケン</t>
    </rPh>
    <rPh sb="2" eb="3">
      <t>ニシ</t>
    </rPh>
    <phoneticPr fontId="2"/>
  </si>
  <si>
    <t>八軒北</t>
    <rPh sb="0" eb="2">
      <t>ハチケン</t>
    </rPh>
    <rPh sb="2" eb="3">
      <t>キタ</t>
    </rPh>
    <phoneticPr fontId="2"/>
  </si>
  <si>
    <t>決Ⅰ</t>
    <rPh sb="0" eb="1">
      <t>ケツ</t>
    </rPh>
    <phoneticPr fontId="2"/>
  </si>
  <si>
    <t>決Ⅱ</t>
    <rPh sb="0" eb="1">
      <t>ケツ</t>
    </rPh>
    <phoneticPr fontId="2"/>
  </si>
  <si>
    <t>交Ⅰ</t>
    <rPh sb="0" eb="1">
      <t>コウ</t>
    </rPh>
    <phoneticPr fontId="2"/>
  </si>
  <si>
    <t>交Ⅱ</t>
    <rPh sb="0" eb="1">
      <t>コウ</t>
    </rPh>
    <phoneticPr fontId="2"/>
  </si>
  <si>
    <t>※琴似中央開場時刻変更</t>
    <rPh sb="1" eb="3">
      <t>コトニ</t>
    </rPh>
    <rPh sb="3" eb="5">
      <t>チュウオウ</t>
    </rPh>
    <rPh sb="5" eb="7">
      <t>カイジョウ</t>
    </rPh>
    <rPh sb="7" eb="9">
      <t>ジコク</t>
    </rPh>
    <rPh sb="9" eb="11">
      <t>ヘンコウ</t>
    </rPh>
    <phoneticPr fontId="2"/>
  </si>
  <si>
    <t>※八軒北　開場時刻変更</t>
    <rPh sb="1" eb="3">
      <t>ハチケン</t>
    </rPh>
    <rPh sb="3" eb="4">
      <t>キタ</t>
    </rPh>
    <rPh sb="5" eb="7">
      <t>カイジョウ</t>
    </rPh>
    <rPh sb="7" eb="9">
      <t>ジコク</t>
    </rPh>
    <rPh sb="9" eb="11">
      <t>ヘンコウ</t>
    </rPh>
    <phoneticPr fontId="2"/>
  </si>
  <si>
    <t>BONITA</t>
    <phoneticPr fontId="2"/>
  </si>
  <si>
    <t>アプリーレ</t>
    <phoneticPr fontId="2"/>
  </si>
  <si>
    <t>八軒北</t>
    <rPh sb="0" eb="2">
      <t>ハチケン</t>
    </rPh>
    <rPh sb="2" eb="3">
      <t>キタ</t>
    </rPh>
    <phoneticPr fontId="2"/>
  </si>
  <si>
    <t>宮の丘</t>
    <rPh sb="0" eb="1">
      <t>ミヤ</t>
    </rPh>
    <rPh sb="2" eb="3">
      <t>オカ</t>
    </rPh>
    <phoneticPr fontId="2"/>
  </si>
  <si>
    <t>平　和</t>
    <rPh sb="0" eb="1">
      <t>ヘイ</t>
    </rPh>
    <rPh sb="2" eb="3">
      <t>ワ</t>
    </rPh>
    <phoneticPr fontId="2"/>
  </si>
  <si>
    <t>稲積小（手稲東担当）</t>
    <rPh sb="0" eb="2">
      <t>イナヅミ</t>
    </rPh>
    <rPh sb="2" eb="3">
      <t>ショウ</t>
    </rPh>
    <rPh sb="4" eb="6">
      <t>テイネ</t>
    </rPh>
    <rPh sb="6" eb="7">
      <t>ヒガシ</t>
    </rPh>
    <rPh sb="7" eb="9">
      <t>タントウ</t>
    </rPh>
    <phoneticPr fontId="2"/>
  </si>
  <si>
    <t>※開場時刻、駐車台数未定</t>
    <rPh sb="1" eb="3">
      <t>カイジョウ</t>
    </rPh>
    <rPh sb="3" eb="5">
      <t>ジコク</t>
    </rPh>
    <rPh sb="6" eb="8">
      <t>チュウシャ</t>
    </rPh>
    <rPh sb="8" eb="10">
      <t>ダイスウ</t>
    </rPh>
    <rPh sb="10" eb="12">
      <t>ミテイ</t>
    </rPh>
    <phoneticPr fontId="2"/>
  </si>
  <si>
    <t>※発寒さんの帯同審判1名です。ご協力よろしくお願いします。</t>
    <rPh sb="1" eb="3">
      <t>ハッサム</t>
    </rPh>
    <rPh sb="6" eb="8">
      <t>タイドウ</t>
    </rPh>
    <rPh sb="8" eb="10">
      <t>シンパン</t>
    </rPh>
    <rPh sb="11" eb="12">
      <t>メイ</t>
    </rPh>
    <rPh sb="16" eb="18">
      <t>キョウリョク</t>
    </rPh>
    <rPh sb="23" eb="24">
      <t>ネガ</t>
    </rPh>
    <phoneticPr fontId="2"/>
  </si>
  <si>
    <t>U-10　札幌サッカー少年団大会
　　　　　　　　西区決勝・交流リーグ</t>
    <rPh sb="5" eb="7">
      <t>サッポロ</t>
    </rPh>
    <rPh sb="11" eb="14">
      <t>ショウネンダン</t>
    </rPh>
    <rPh sb="14" eb="16">
      <t>タイカイ</t>
    </rPh>
    <rPh sb="25" eb="26">
      <t>ニシ</t>
    </rPh>
    <rPh sb="26" eb="27">
      <t>ク</t>
    </rPh>
    <rPh sb="27" eb="29">
      <t>ケッショウ</t>
    </rPh>
    <rPh sb="30" eb="32">
      <t>コウリュウ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</si>
</sst>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+General;\-General;&quot;±&quot;0"/>
    <numFmt numFmtId="177" formatCode="h:mm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color rgb="FF0070C0"/>
      <name val="HG丸ｺﾞｼｯｸM-PRO"/>
      <family val="3"/>
      <charset val="128"/>
    </font>
    <font>
      <b/>
      <sz val="16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4" fillId="0" borderId="0" xfId="1" applyFont="1" applyFill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4" fillId="0" borderId="0" xfId="2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shrinkToFit="1"/>
    </xf>
    <xf numFmtId="176" fontId="4" fillId="0" borderId="10" xfId="1" applyNumberFormat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 shrinkToFit="1"/>
    </xf>
    <xf numFmtId="0" fontId="4" fillId="0" borderId="4" xfId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176" fontId="4" fillId="0" borderId="0" xfId="1" applyNumberFormat="1" applyFont="1" applyFill="1" applyBorder="1" applyAlignment="1">
      <alignment horizontal="center" vertical="center" shrinkToFit="1"/>
    </xf>
    <xf numFmtId="0" fontId="4" fillId="0" borderId="0" xfId="2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20" fontId="4" fillId="0" borderId="0" xfId="1" applyNumberFormat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wrapText="1" shrinkToFit="1"/>
    </xf>
    <xf numFmtId="0" fontId="7" fillId="0" borderId="0" xfId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quotePrefix="1" applyFont="1" applyAlignment="1">
      <alignment horizontal="right" vertical="center"/>
    </xf>
    <xf numFmtId="0" fontId="12" fillId="0" borderId="0" xfId="0" applyFont="1" applyFill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1" applyFont="1" applyFill="1" applyAlignment="1">
      <alignment horizontal="center" vertical="center" shrinkToFit="1"/>
    </xf>
    <xf numFmtId="177" fontId="4" fillId="0" borderId="0" xfId="1" applyNumberFormat="1" applyFont="1" applyFill="1" applyBorder="1" applyAlignment="1">
      <alignment horizontal="center" vertical="center" shrinkToFit="1"/>
    </xf>
    <xf numFmtId="0" fontId="4" fillId="0" borderId="17" xfId="1" applyFont="1" applyFill="1" applyBorder="1" applyAlignment="1">
      <alignment vertical="center" shrinkToFit="1"/>
    </xf>
    <xf numFmtId="0" fontId="4" fillId="0" borderId="17" xfId="1" applyFont="1" applyFill="1" applyBorder="1" applyAlignment="1">
      <alignment horizontal="center" vertical="center" shrinkToFit="1"/>
    </xf>
    <xf numFmtId="177" fontId="4" fillId="0" borderId="17" xfId="1" applyNumberFormat="1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16" xfId="0" applyFont="1" applyBorder="1" applyAlignment="1">
      <alignment vertical="center"/>
    </xf>
    <xf numFmtId="20" fontId="4" fillId="0" borderId="8" xfId="1" applyNumberFormat="1" applyFont="1" applyFill="1" applyBorder="1" applyAlignment="1">
      <alignment shrinkToFit="1"/>
    </xf>
    <xf numFmtId="0" fontId="4" fillId="0" borderId="4" xfId="1" applyFont="1" applyFill="1" applyBorder="1" applyAlignment="1">
      <alignment horizontal="center" vertical="center" shrinkToFit="1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4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shrinkToFit="1"/>
    </xf>
    <xf numFmtId="0" fontId="4" fillId="0" borderId="14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wrapText="1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177" fontId="4" fillId="2" borderId="10" xfId="1" applyNumberFormat="1" applyFont="1" applyFill="1" applyBorder="1" applyAlignment="1">
      <alignment horizontal="center" vertical="center" shrinkToFit="1"/>
    </xf>
    <xf numFmtId="177" fontId="4" fillId="2" borderId="8" xfId="1" applyNumberFormat="1" applyFont="1" applyFill="1" applyBorder="1" applyAlignment="1">
      <alignment horizontal="center" vertical="center" shrinkToFit="1"/>
    </xf>
    <xf numFmtId="177" fontId="4" fillId="2" borderId="9" xfId="1" applyNumberFormat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vertical="center" shrinkToFit="1"/>
    </xf>
    <xf numFmtId="0" fontId="9" fillId="0" borderId="1" xfId="1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56" fontId="4" fillId="0" borderId="15" xfId="1" applyNumberFormat="1" applyFont="1" applyFill="1" applyBorder="1" applyAlignment="1">
      <alignment horizontal="center" vertical="center" shrinkToFit="1"/>
    </xf>
    <xf numFmtId="56" fontId="4" fillId="0" borderId="8" xfId="1" applyNumberFormat="1" applyFont="1" applyFill="1" applyBorder="1" applyAlignment="1">
      <alignment horizontal="center" vertical="center" shrinkToFit="1"/>
    </xf>
    <xf numFmtId="56" fontId="4" fillId="0" borderId="9" xfId="1" applyNumberFormat="1" applyFont="1" applyFill="1" applyBorder="1" applyAlignment="1">
      <alignment horizontal="center" vertical="center" shrinkToFit="1"/>
    </xf>
    <xf numFmtId="177" fontId="4" fillId="0" borderId="10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177" fontId="4" fillId="0" borderId="9" xfId="1" applyNumberFormat="1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center" vertical="center" shrinkToFit="1"/>
    </xf>
    <xf numFmtId="0" fontId="4" fillId="0" borderId="0" xfId="2" applyFont="1" applyFill="1" applyBorder="1" applyAlignment="1">
      <alignment horizontal="center" vertical="center" shrinkToFit="1"/>
    </xf>
    <xf numFmtId="20" fontId="19" fillId="3" borderId="10" xfId="1" applyNumberFormat="1" applyFont="1" applyFill="1" applyBorder="1" applyAlignment="1">
      <alignment horizontal="center" vertical="center" shrinkToFit="1"/>
    </xf>
    <xf numFmtId="0" fontId="19" fillId="3" borderId="8" xfId="1" applyFont="1" applyFill="1" applyBorder="1" applyAlignment="1">
      <alignment horizontal="center" vertical="center" shrinkToFit="1"/>
    </xf>
    <xf numFmtId="0" fontId="19" fillId="3" borderId="9" xfId="1" applyFont="1" applyFill="1" applyBorder="1" applyAlignment="1">
      <alignment horizontal="center" vertical="center" shrinkToFit="1"/>
    </xf>
    <xf numFmtId="20" fontId="4" fillId="2" borderId="10" xfId="1" applyNumberFormat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56" fontId="18" fillId="0" borderId="15" xfId="1" applyNumberFormat="1" applyFont="1" applyFill="1" applyBorder="1" applyAlignment="1">
      <alignment horizontal="center" vertical="center" shrinkToFit="1"/>
    </xf>
    <xf numFmtId="56" fontId="18" fillId="0" borderId="8" xfId="1" applyNumberFormat="1" applyFont="1" applyFill="1" applyBorder="1" applyAlignment="1">
      <alignment horizontal="center" vertical="center" shrinkToFit="1"/>
    </xf>
    <xf numFmtId="56" fontId="18" fillId="0" borderId="9" xfId="1" applyNumberFormat="1" applyFont="1" applyFill="1" applyBorder="1" applyAlignment="1">
      <alignment horizontal="center" vertical="center" shrinkToFit="1"/>
    </xf>
    <xf numFmtId="56" fontId="17" fillId="0" borderId="15" xfId="1" applyNumberFormat="1" applyFont="1" applyFill="1" applyBorder="1" applyAlignment="1">
      <alignment horizontal="center" vertical="center" shrinkToFit="1"/>
    </xf>
    <xf numFmtId="56" fontId="17" fillId="0" borderId="8" xfId="1" applyNumberFormat="1" applyFont="1" applyFill="1" applyBorder="1" applyAlignment="1">
      <alignment horizontal="center" vertical="center" shrinkToFit="1"/>
    </xf>
    <xf numFmtId="56" fontId="17" fillId="0" borderId="9" xfId="1" applyNumberFormat="1" applyFont="1" applyFill="1" applyBorder="1" applyAlignment="1">
      <alignment horizontal="center" vertical="center" shrinkToFit="1"/>
    </xf>
    <xf numFmtId="0" fontId="4" fillId="0" borderId="17" xfId="1" applyFont="1" applyFill="1" applyBorder="1" applyAlignment="1">
      <alignment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0" xfId="2" applyFont="1" applyFill="1" applyBorder="1" applyAlignment="1">
      <alignment horizontal="center" vertical="center" shrinkToFit="1"/>
    </xf>
    <xf numFmtId="56" fontId="19" fillId="3" borderId="15" xfId="1" applyNumberFormat="1" applyFont="1" applyFill="1" applyBorder="1" applyAlignment="1">
      <alignment horizontal="center" vertical="center" shrinkToFit="1"/>
    </xf>
    <xf numFmtId="56" fontId="19" fillId="3" borderId="8" xfId="1" applyNumberFormat="1" applyFont="1" applyFill="1" applyBorder="1" applyAlignment="1">
      <alignment horizontal="center" vertical="center" shrinkToFit="1"/>
    </xf>
    <xf numFmtId="56" fontId="19" fillId="3" borderId="9" xfId="1" applyNumberFormat="1" applyFont="1" applyFill="1" applyBorder="1" applyAlignment="1">
      <alignment horizontal="center" vertical="center" shrinkToFit="1"/>
    </xf>
    <xf numFmtId="20" fontId="4" fillId="0" borderId="4" xfId="1" applyNumberFormat="1" applyFont="1" applyFill="1" applyBorder="1" applyAlignment="1">
      <alignment vertical="center" shrinkToFit="1"/>
    </xf>
  </cellXfs>
  <cellStyles count="3">
    <cellStyle name="標準" xfId="0" builtinId="0"/>
    <cellStyle name="標準_西区年間予定２００８" xfId="2"/>
    <cellStyle name="標準_全日本ﾌｯﾄ_西区年間予定２００８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="80" zoomScaleNormal="80" zoomScaleSheetLayoutView="70" workbookViewId="0">
      <selection activeCell="H59" sqref="H59"/>
    </sheetView>
  </sheetViews>
  <sheetFormatPr defaultRowHeight="13.5"/>
  <cols>
    <col min="1" max="1" width="11.125" style="24" customWidth="1"/>
    <col min="2" max="2" width="10.125" style="24" bestFit="1" customWidth="1"/>
    <col min="3" max="6" width="9" style="24"/>
    <col min="7" max="7" width="10.875" style="24" bestFit="1" customWidth="1"/>
    <col min="8" max="16384" width="9" style="24"/>
  </cols>
  <sheetData>
    <row r="1" spans="1:12" ht="17.25">
      <c r="A1" s="40" t="s">
        <v>82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3"/>
    </row>
    <row r="2" spans="1:12">
      <c r="K2" s="25" t="s">
        <v>85</v>
      </c>
      <c r="L2" s="25"/>
    </row>
    <row r="3" spans="1:12">
      <c r="K3" s="25" t="s">
        <v>40</v>
      </c>
      <c r="L3" s="25"/>
    </row>
    <row r="4" spans="1:12">
      <c r="K4" s="25"/>
      <c r="L4" s="25"/>
    </row>
    <row r="5" spans="1:12">
      <c r="A5" s="24" t="s">
        <v>30</v>
      </c>
      <c r="B5" s="24" t="s">
        <v>41</v>
      </c>
      <c r="E5" s="27"/>
      <c r="F5" s="27"/>
      <c r="G5" s="27"/>
      <c r="H5" s="27"/>
    </row>
    <row r="6" spans="1:12">
      <c r="B6" s="24" t="s">
        <v>43</v>
      </c>
      <c r="E6" s="27"/>
      <c r="F6" s="27"/>
      <c r="G6" s="27"/>
      <c r="H6" s="27"/>
    </row>
    <row r="8" spans="1:12">
      <c r="A8" s="24" t="s">
        <v>44</v>
      </c>
    </row>
    <row r="9" spans="1:12">
      <c r="A9" s="26" t="s">
        <v>31</v>
      </c>
      <c r="B9" s="24" t="s">
        <v>86</v>
      </c>
    </row>
    <row r="10" spans="1:12">
      <c r="A10" s="26" t="s">
        <v>32</v>
      </c>
      <c r="B10" s="24" t="s">
        <v>42</v>
      </c>
    </row>
    <row r="11" spans="1:12">
      <c r="A11" s="26" t="s">
        <v>33</v>
      </c>
      <c r="B11" s="24" t="s">
        <v>45</v>
      </c>
    </row>
    <row r="12" spans="1:12">
      <c r="A12" s="26" t="s">
        <v>38</v>
      </c>
      <c r="B12" s="24" t="s">
        <v>46</v>
      </c>
    </row>
    <row r="13" spans="1:12">
      <c r="B13" s="24" t="s">
        <v>77</v>
      </c>
    </row>
    <row r="14" spans="1:12">
      <c r="B14" s="24" t="s">
        <v>71</v>
      </c>
    </row>
    <row r="15" spans="1:12">
      <c r="A15" s="26" t="s">
        <v>73</v>
      </c>
      <c r="B15" s="24" t="s">
        <v>87</v>
      </c>
    </row>
    <row r="16" spans="1:12">
      <c r="A16" s="26"/>
    </row>
    <row r="18" spans="1:10">
      <c r="A18" s="24" t="s">
        <v>34</v>
      </c>
    </row>
    <row r="19" spans="1:10">
      <c r="A19" s="26" t="s">
        <v>31</v>
      </c>
      <c r="B19" s="24" t="s">
        <v>35</v>
      </c>
    </row>
    <row r="20" spans="1:10">
      <c r="A20" s="26" t="s">
        <v>36</v>
      </c>
      <c r="B20" s="24" t="s">
        <v>79</v>
      </c>
    </row>
    <row r="21" spans="1:10">
      <c r="A21" s="26" t="s">
        <v>36</v>
      </c>
      <c r="B21" s="24" t="s">
        <v>74</v>
      </c>
    </row>
    <row r="22" spans="1:10">
      <c r="A22" s="26"/>
      <c r="B22" s="24" t="s">
        <v>84</v>
      </c>
    </row>
    <row r="23" spans="1:10">
      <c r="A23" s="26" t="s">
        <v>36</v>
      </c>
      <c r="B23" s="24" t="s">
        <v>78</v>
      </c>
    </row>
    <row r="24" spans="1:10">
      <c r="A24" s="26" t="s">
        <v>32</v>
      </c>
      <c r="B24" s="24" t="s">
        <v>37</v>
      </c>
    </row>
    <row r="25" spans="1:10">
      <c r="A25" s="26" t="s">
        <v>33</v>
      </c>
      <c r="B25" s="24" t="s">
        <v>47</v>
      </c>
    </row>
    <row r="26" spans="1:10">
      <c r="A26" s="26" t="s">
        <v>36</v>
      </c>
      <c r="B26" s="24" t="s">
        <v>80</v>
      </c>
    </row>
    <row r="27" spans="1:10">
      <c r="A27" s="26" t="s">
        <v>36</v>
      </c>
      <c r="B27" s="24" t="s">
        <v>76</v>
      </c>
    </row>
    <row r="28" spans="1:10">
      <c r="A28" s="26" t="s">
        <v>38</v>
      </c>
      <c r="B28" s="24" t="s">
        <v>39</v>
      </c>
    </row>
    <row r="29" spans="1:10">
      <c r="A29" s="26" t="s">
        <v>36</v>
      </c>
      <c r="B29" s="27" t="s">
        <v>48</v>
      </c>
      <c r="C29" s="27"/>
      <c r="D29" s="27"/>
      <c r="E29" s="27"/>
      <c r="F29" s="27"/>
      <c r="G29" s="27"/>
      <c r="H29" s="27"/>
      <c r="I29" s="27"/>
      <c r="J29" s="27"/>
    </row>
    <row r="30" spans="1:10">
      <c r="A30" s="26"/>
      <c r="B30" s="27" t="s">
        <v>49</v>
      </c>
      <c r="C30" s="27"/>
      <c r="D30" s="27"/>
      <c r="E30" s="27"/>
      <c r="F30" s="27"/>
      <c r="G30" s="27"/>
      <c r="H30" s="27"/>
      <c r="I30" s="27"/>
      <c r="J30" s="27"/>
    </row>
    <row r="31" spans="1:10">
      <c r="A31" s="26"/>
      <c r="B31" s="27"/>
      <c r="C31" s="27"/>
      <c r="D31" s="27"/>
      <c r="E31" s="27"/>
      <c r="F31" s="27"/>
      <c r="G31" s="27"/>
      <c r="H31" s="27"/>
      <c r="I31" s="27"/>
      <c r="J31" s="27"/>
    </row>
    <row r="32" spans="1:10">
      <c r="A32" s="26"/>
    </row>
    <row r="33" spans="1:7">
      <c r="A33" s="24" t="s">
        <v>75</v>
      </c>
    </row>
    <row r="34" spans="1:7">
      <c r="A34" s="26" t="s">
        <v>31</v>
      </c>
      <c r="B34" s="24" t="s">
        <v>52</v>
      </c>
    </row>
    <row r="35" spans="1:7">
      <c r="A35" s="26" t="s">
        <v>36</v>
      </c>
      <c r="B35" s="24" t="s">
        <v>50</v>
      </c>
    </row>
    <row r="36" spans="1:7">
      <c r="A36" s="26" t="s">
        <v>36</v>
      </c>
      <c r="B36" s="24" t="s">
        <v>51</v>
      </c>
    </row>
    <row r="37" spans="1:7">
      <c r="A37" s="26" t="s">
        <v>32</v>
      </c>
      <c r="B37" s="24" t="s">
        <v>53</v>
      </c>
    </row>
    <row r="38" spans="1:7">
      <c r="A38" s="26" t="s">
        <v>36</v>
      </c>
      <c r="B38" s="24" t="s">
        <v>72</v>
      </c>
    </row>
    <row r="39" spans="1:7">
      <c r="A39" s="26" t="s">
        <v>36</v>
      </c>
      <c r="B39" s="24" t="s">
        <v>54</v>
      </c>
    </row>
    <row r="40" spans="1:7">
      <c r="A40" s="26" t="s">
        <v>81</v>
      </c>
      <c r="B40" s="24" t="s">
        <v>83</v>
      </c>
    </row>
    <row r="41" spans="1:7">
      <c r="A41" s="26" t="s">
        <v>36</v>
      </c>
      <c r="B41" s="24" t="s">
        <v>88</v>
      </c>
    </row>
    <row r="42" spans="1:7">
      <c r="A42" s="26"/>
    </row>
    <row r="44" spans="1:7">
      <c r="A44" s="24" t="s">
        <v>68</v>
      </c>
    </row>
    <row r="45" spans="1:7">
      <c r="A45" s="26" t="s">
        <v>31</v>
      </c>
      <c r="B45" s="24" t="s">
        <v>69</v>
      </c>
    </row>
    <row r="46" spans="1:7">
      <c r="A46" s="26" t="s">
        <v>32</v>
      </c>
      <c r="B46" s="24" t="s">
        <v>55</v>
      </c>
    </row>
    <row r="47" spans="1:7">
      <c r="A47" s="26"/>
      <c r="B47" s="24" t="s">
        <v>67</v>
      </c>
    </row>
    <row r="48" spans="1:7">
      <c r="A48" s="26"/>
      <c r="C48" s="24" t="s">
        <v>56</v>
      </c>
      <c r="G48" s="24" t="s">
        <v>57</v>
      </c>
    </row>
    <row r="49" spans="1:9">
      <c r="A49" s="26" t="s">
        <v>33</v>
      </c>
      <c r="B49" s="24" t="s">
        <v>58</v>
      </c>
    </row>
    <row r="50" spans="1:9">
      <c r="A50" s="26"/>
    </row>
    <row r="51" spans="1:9">
      <c r="A51" s="26"/>
    </row>
    <row r="52" spans="1:9">
      <c r="A52" s="24" t="s">
        <v>59</v>
      </c>
    </row>
    <row r="53" spans="1:9">
      <c r="B53" s="24" t="s">
        <v>62</v>
      </c>
      <c r="F53" s="24" t="s">
        <v>63</v>
      </c>
    </row>
    <row r="54" spans="1:9" ht="20.100000000000001" customHeight="1">
      <c r="B54" s="34" t="s">
        <v>60</v>
      </c>
      <c r="C54" s="35"/>
      <c r="D54" s="34" t="s">
        <v>61</v>
      </c>
      <c r="E54" s="36"/>
      <c r="F54" s="37" t="s">
        <v>64</v>
      </c>
      <c r="G54" s="35"/>
      <c r="H54" s="34" t="s">
        <v>65</v>
      </c>
      <c r="I54" s="35"/>
    </row>
    <row r="55" spans="1:9" ht="20.100000000000001" customHeight="1">
      <c r="B55" s="41" t="s">
        <v>89</v>
      </c>
      <c r="C55" s="41"/>
      <c r="D55" s="41" t="s">
        <v>93</v>
      </c>
      <c r="E55" s="43"/>
      <c r="F55" s="44" t="s">
        <v>98</v>
      </c>
      <c r="G55" s="42"/>
      <c r="H55" s="41" t="s">
        <v>101</v>
      </c>
      <c r="I55" s="42"/>
    </row>
    <row r="56" spans="1:9" ht="20.100000000000001" customHeight="1">
      <c r="B56" s="41" t="s">
        <v>90</v>
      </c>
      <c r="C56" s="42"/>
      <c r="D56" s="41" t="s">
        <v>94</v>
      </c>
      <c r="E56" s="43"/>
      <c r="F56" s="44" t="s">
        <v>97</v>
      </c>
      <c r="G56" s="42"/>
      <c r="H56" s="41" t="s">
        <v>102</v>
      </c>
      <c r="I56" s="42"/>
    </row>
    <row r="57" spans="1:9" ht="20.100000000000001" customHeight="1">
      <c r="B57" s="41" t="s">
        <v>91</v>
      </c>
      <c r="C57" s="42"/>
      <c r="D57" s="41" t="s">
        <v>95</v>
      </c>
      <c r="E57" s="43"/>
      <c r="F57" s="44" t="s">
        <v>99</v>
      </c>
      <c r="G57" s="42"/>
      <c r="H57" s="41" t="s">
        <v>103</v>
      </c>
      <c r="I57" s="42"/>
    </row>
    <row r="58" spans="1:9" ht="20.100000000000001" customHeight="1">
      <c r="A58" s="28" t="s">
        <v>66</v>
      </c>
      <c r="B58" s="41" t="s">
        <v>92</v>
      </c>
      <c r="C58" s="42"/>
      <c r="D58" s="41" t="s">
        <v>96</v>
      </c>
      <c r="E58" s="43"/>
      <c r="F58" s="44" t="s">
        <v>100</v>
      </c>
      <c r="G58" s="42"/>
      <c r="H58" s="38" t="s">
        <v>104</v>
      </c>
      <c r="I58" s="39"/>
    </row>
  </sheetData>
  <mergeCells count="21">
    <mergeCell ref="A1:K1"/>
    <mergeCell ref="B55:C55"/>
    <mergeCell ref="B56:C56"/>
    <mergeCell ref="B57:C57"/>
    <mergeCell ref="B58:C58"/>
    <mergeCell ref="D55:E55"/>
    <mergeCell ref="D56:E56"/>
    <mergeCell ref="D57:E57"/>
    <mergeCell ref="D58:E58"/>
    <mergeCell ref="F55:G55"/>
    <mergeCell ref="F56:G56"/>
    <mergeCell ref="F57:G57"/>
    <mergeCell ref="F58:G58"/>
    <mergeCell ref="H55:I55"/>
    <mergeCell ref="H56:I56"/>
    <mergeCell ref="H57:I57"/>
    <mergeCell ref="B54:C54"/>
    <mergeCell ref="D54:E54"/>
    <mergeCell ref="F54:G54"/>
    <mergeCell ref="H54:I54"/>
    <mergeCell ref="H58:I58"/>
  </mergeCells>
  <phoneticPr fontId="2"/>
  <printOptions horizontalCentered="1"/>
  <pageMargins left="0" right="0" top="0.55118110236220474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8"/>
  <sheetViews>
    <sheetView zoomScale="50" zoomScaleNormal="50" zoomScaleSheetLayoutView="40" workbookViewId="0">
      <selection activeCell="I7" sqref="I7:L7"/>
    </sheetView>
  </sheetViews>
  <sheetFormatPr defaultColWidth="3.75" defaultRowHeight="27" customHeight="1"/>
  <cols>
    <col min="1" max="1" width="8" style="1" customWidth="1"/>
    <col min="2" max="25" width="3.75" style="1"/>
    <col min="26" max="26" width="3.75" style="2"/>
    <col min="27" max="27" width="3.75" style="1"/>
    <col min="28" max="54" width="3.75" style="2"/>
    <col min="55" max="55" width="3.75" style="29"/>
    <col min="56" max="16384" width="3.75" style="2"/>
  </cols>
  <sheetData>
    <row r="1" spans="1:55" ht="27" customHeight="1">
      <c r="A1" s="64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  <c r="S1" s="70"/>
      <c r="T1" s="71"/>
      <c r="U1" s="71"/>
      <c r="V1" s="71"/>
      <c r="W1" s="71"/>
      <c r="X1" s="71"/>
      <c r="Y1" s="71"/>
      <c r="Z1" s="72"/>
    </row>
    <row r="2" spans="1:55" ht="27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  <c r="S2" s="56"/>
      <c r="T2" s="57"/>
      <c r="U2" s="57"/>
      <c r="V2" s="57"/>
      <c r="W2" s="57"/>
      <c r="X2" s="57"/>
      <c r="Y2" s="57"/>
      <c r="Z2" s="58"/>
      <c r="AB2" s="63" t="s">
        <v>28</v>
      </c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</row>
    <row r="3" spans="1:55" s="12" customFormat="1" ht="27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2"/>
      <c r="U3" s="22"/>
      <c r="V3" s="22"/>
      <c r="W3" s="22"/>
      <c r="X3" s="22"/>
      <c r="Y3" s="22"/>
      <c r="Z3" s="22"/>
      <c r="AA3" s="1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C3" s="29"/>
    </row>
    <row r="4" spans="1:55" s="5" customFormat="1" ht="27" customHeight="1">
      <c r="A4" s="85" t="s">
        <v>21</v>
      </c>
      <c r="B4" s="86"/>
      <c r="C4" s="86"/>
      <c r="D4" s="86"/>
      <c r="E4" s="86"/>
      <c r="F4" s="86"/>
      <c r="G4" s="86"/>
      <c r="H4" s="87"/>
      <c r="I4" s="56" t="s">
        <v>70</v>
      </c>
      <c r="J4" s="57"/>
      <c r="K4" s="57"/>
      <c r="L4" s="57"/>
      <c r="M4" s="57"/>
      <c r="N4" s="57"/>
      <c r="O4" s="57"/>
      <c r="P4" s="58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BC4" s="29"/>
    </row>
    <row r="5" spans="1:55" ht="27" customHeight="1">
      <c r="A5" s="46" t="s">
        <v>1</v>
      </c>
      <c r="B5" s="46"/>
      <c r="C5" s="47" t="str">
        <f>+A10</f>
        <v>宮の丘</v>
      </c>
      <c r="D5" s="47"/>
      <c r="E5" s="47"/>
      <c r="F5" s="47"/>
      <c r="G5" s="47"/>
      <c r="H5" s="47"/>
      <c r="I5" s="47"/>
      <c r="J5" s="14"/>
      <c r="K5" s="14"/>
      <c r="L5" s="46"/>
      <c r="M5" s="46"/>
      <c r="N5" s="46"/>
      <c r="O5" s="46"/>
      <c r="P5" s="13"/>
      <c r="Q5" s="13"/>
      <c r="R5" s="13"/>
      <c r="S5" s="13"/>
      <c r="T5" s="13"/>
      <c r="U5" s="76" t="s">
        <v>2</v>
      </c>
      <c r="V5" s="76"/>
      <c r="W5" s="77">
        <v>7</v>
      </c>
      <c r="X5" s="77"/>
      <c r="Y5" s="78" t="s">
        <v>3</v>
      </c>
      <c r="Z5" s="78"/>
      <c r="AA5" s="6"/>
      <c r="AT5" s="59" t="s">
        <v>0</v>
      </c>
      <c r="AU5" s="59"/>
      <c r="AV5" s="59"/>
      <c r="AW5" s="59"/>
      <c r="AX5" s="59"/>
      <c r="AY5" s="59"/>
      <c r="AZ5" s="59"/>
      <c r="BA5" s="59"/>
    </row>
    <row r="6" spans="1:55" ht="27" customHeight="1">
      <c r="A6" s="49" t="s">
        <v>15</v>
      </c>
      <c r="B6" s="50"/>
      <c r="C6" s="50"/>
      <c r="D6" s="51"/>
      <c r="E6" s="49" t="str">
        <f>A7</f>
        <v>西　園</v>
      </c>
      <c r="F6" s="50"/>
      <c r="G6" s="50"/>
      <c r="H6" s="51"/>
      <c r="I6" s="49" t="str">
        <f>A8</f>
        <v>西野第二</v>
      </c>
      <c r="J6" s="50"/>
      <c r="K6" s="50"/>
      <c r="L6" s="51"/>
      <c r="M6" s="49" t="str">
        <f>A9</f>
        <v>琴　似</v>
      </c>
      <c r="N6" s="50"/>
      <c r="O6" s="50"/>
      <c r="P6" s="51"/>
      <c r="Q6" s="49" t="str">
        <f>A10</f>
        <v>宮の丘</v>
      </c>
      <c r="R6" s="50"/>
      <c r="S6" s="50"/>
      <c r="T6" s="51"/>
      <c r="U6" s="7" t="s">
        <v>4</v>
      </c>
      <c r="V6" s="7" t="s">
        <v>5</v>
      </c>
      <c r="W6" s="7" t="s">
        <v>6</v>
      </c>
      <c r="X6" s="8" t="s">
        <v>7</v>
      </c>
      <c r="Y6" s="9" t="s">
        <v>8</v>
      </c>
      <c r="Z6" s="8" t="s">
        <v>9</v>
      </c>
      <c r="AA6" s="4"/>
      <c r="AB6" s="49" t="s">
        <v>10</v>
      </c>
      <c r="AC6" s="50"/>
      <c r="AD6" s="50"/>
      <c r="AE6" s="51"/>
      <c r="AF6" s="60">
        <v>0.375</v>
      </c>
      <c r="AG6" s="61"/>
      <c r="AH6" s="61"/>
      <c r="AI6" s="62"/>
      <c r="AJ6" s="49"/>
      <c r="AK6" s="51"/>
      <c r="AL6" s="49" t="s">
        <v>11</v>
      </c>
      <c r="AM6" s="50"/>
      <c r="AN6" s="50"/>
      <c r="AO6" s="50"/>
      <c r="AP6" s="50"/>
      <c r="AQ6" s="50"/>
      <c r="AR6" s="50"/>
      <c r="AS6" s="51"/>
      <c r="AT6" s="49" t="s">
        <v>12</v>
      </c>
      <c r="AU6" s="50"/>
      <c r="AV6" s="50"/>
      <c r="AW6" s="50"/>
      <c r="AX6" s="50"/>
      <c r="AY6" s="50"/>
      <c r="AZ6" s="50"/>
      <c r="BA6" s="51"/>
    </row>
    <row r="7" spans="1:55" ht="27" customHeight="1">
      <c r="A7" s="49" t="str">
        <f>+要項!B55</f>
        <v>西　園</v>
      </c>
      <c r="B7" s="50"/>
      <c r="C7" s="50"/>
      <c r="D7" s="51"/>
      <c r="E7" s="52"/>
      <c r="F7" s="53"/>
      <c r="G7" s="53"/>
      <c r="H7" s="54"/>
      <c r="I7" s="49"/>
      <c r="J7" s="50"/>
      <c r="K7" s="50"/>
      <c r="L7" s="51"/>
      <c r="M7" s="49"/>
      <c r="N7" s="50"/>
      <c r="O7" s="50"/>
      <c r="P7" s="51"/>
      <c r="Q7" s="49"/>
      <c r="R7" s="50"/>
      <c r="S7" s="50"/>
      <c r="T7" s="51"/>
      <c r="U7" s="7"/>
      <c r="V7" s="7"/>
      <c r="W7" s="7"/>
      <c r="X7" s="7"/>
      <c r="Y7" s="10"/>
      <c r="Z7" s="7"/>
      <c r="AA7" s="4"/>
      <c r="AB7" s="49">
        <v>1</v>
      </c>
      <c r="AC7" s="50"/>
      <c r="AD7" s="50"/>
      <c r="AE7" s="51"/>
      <c r="AF7" s="73">
        <f>+AF6+(BC7/1440)</f>
        <v>0.41666666666666669</v>
      </c>
      <c r="AG7" s="74"/>
      <c r="AH7" s="74"/>
      <c r="AI7" s="75"/>
      <c r="AJ7" s="49" t="s">
        <v>18</v>
      </c>
      <c r="AK7" s="51"/>
      <c r="AL7" s="49" t="str">
        <f>E6</f>
        <v>西　園</v>
      </c>
      <c r="AM7" s="50"/>
      <c r="AN7" s="50"/>
      <c r="AO7" s="51"/>
      <c r="AP7" s="49" t="str">
        <f>I6</f>
        <v>西野第二</v>
      </c>
      <c r="AQ7" s="50"/>
      <c r="AR7" s="50"/>
      <c r="AS7" s="51"/>
      <c r="AT7" s="49"/>
      <c r="AU7" s="50"/>
      <c r="AV7" s="50"/>
      <c r="AW7" s="51"/>
      <c r="AX7" s="49"/>
      <c r="AY7" s="50"/>
      <c r="AZ7" s="50"/>
      <c r="BA7" s="51"/>
      <c r="BC7" s="29">
        <v>60</v>
      </c>
    </row>
    <row r="8" spans="1:55" ht="27" customHeight="1">
      <c r="A8" s="49" t="str">
        <f>+要項!B56</f>
        <v>西野第二</v>
      </c>
      <c r="B8" s="50"/>
      <c r="C8" s="50"/>
      <c r="D8" s="51"/>
      <c r="E8" s="49"/>
      <c r="F8" s="50"/>
      <c r="G8" s="50"/>
      <c r="H8" s="51"/>
      <c r="I8" s="52"/>
      <c r="J8" s="53"/>
      <c r="K8" s="53"/>
      <c r="L8" s="54"/>
      <c r="M8" s="49"/>
      <c r="N8" s="50"/>
      <c r="O8" s="50"/>
      <c r="P8" s="51"/>
      <c r="Q8" s="49"/>
      <c r="R8" s="50"/>
      <c r="S8" s="50"/>
      <c r="T8" s="51"/>
      <c r="U8" s="7"/>
      <c r="V8" s="7"/>
      <c r="W8" s="7"/>
      <c r="X8" s="7"/>
      <c r="Y8" s="10"/>
      <c r="Z8" s="7"/>
      <c r="AA8" s="4"/>
      <c r="AB8" s="49">
        <v>2</v>
      </c>
      <c r="AC8" s="50"/>
      <c r="AD8" s="50"/>
      <c r="AE8" s="51"/>
      <c r="AF8" s="73">
        <f t="shared" ref="AF8:AF12" si="0">+AF7+(BC8/1440)</f>
        <v>0.44444444444444448</v>
      </c>
      <c r="AG8" s="74"/>
      <c r="AH8" s="74"/>
      <c r="AI8" s="75"/>
      <c r="AJ8" s="49" t="s">
        <v>18</v>
      </c>
      <c r="AK8" s="51"/>
      <c r="AL8" s="49" t="str">
        <f>M6</f>
        <v>琴　似</v>
      </c>
      <c r="AM8" s="50"/>
      <c r="AN8" s="50"/>
      <c r="AO8" s="51"/>
      <c r="AP8" s="49" t="str">
        <f>Q6</f>
        <v>宮の丘</v>
      </c>
      <c r="AQ8" s="50"/>
      <c r="AR8" s="50"/>
      <c r="AS8" s="51"/>
      <c r="AT8" s="49"/>
      <c r="AU8" s="50"/>
      <c r="AV8" s="50"/>
      <c r="AW8" s="51"/>
      <c r="AX8" s="49"/>
      <c r="AY8" s="50"/>
      <c r="AZ8" s="50"/>
      <c r="BA8" s="51"/>
      <c r="BC8" s="29">
        <v>40</v>
      </c>
    </row>
    <row r="9" spans="1:55" ht="27" customHeight="1">
      <c r="A9" s="49" t="str">
        <f>+要項!B57</f>
        <v>琴　似</v>
      </c>
      <c r="B9" s="50"/>
      <c r="C9" s="50"/>
      <c r="D9" s="51"/>
      <c r="E9" s="49"/>
      <c r="F9" s="50"/>
      <c r="G9" s="50"/>
      <c r="H9" s="51"/>
      <c r="I9" s="49"/>
      <c r="J9" s="50"/>
      <c r="K9" s="50"/>
      <c r="L9" s="51"/>
      <c r="M9" s="52"/>
      <c r="N9" s="53"/>
      <c r="O9" s="53"/>
      <c r="P9" s="54"/>
      <c r="Q9" s="49"/>
      <c r="R9" s="50"/>
      <c r="S9" s="50"/>
      <c r="T9" s="51"/>
      <c r="U9" s="7"/>
      <c r="V9" s="7"/>
      <c r="W9" s="7"/>
      <c r="X9" s="7"/>
      <c r="Y9" s="10"/>
      <c r="Z9" s="7"/>
      <c r="AA9" s="4"/>
      <c r="AB9" s="49">
        <v>3</v>
      </c>
      <c r="AC9" s="50"/>
      <c r="AD9" s="50"/>
      <c r="AE9" s="51"/>
      <c r="AF9" s="73">
        <f t="shared" si="0"/>
        <v>0.48611111111111116</v>
      </c>
      <c r="AG9" s="74"/>
      <c r="AH9" s="74"/>
      <c r="AI9" s="75"/>
      <c r="AJ9" s="49" t="s">
        <v>18</v>
      </c>
      <c r="AK9" s="51"/>
      <c r="AL9" s="55" t="str">
        <f>E6</f>
        <v>西　園</v>
      </c>
      <c r="AM9" s="55"/>
      <c r="AN9" s="55"/>
      <c r="AO9" s="55"/>
      <c r="AP9" s="55" t="str">
        <f>M6</f>
        <v>琴　似</v>
      </c>
      <c r="AQ9" s="55"/>
      <c r="AR9" s="55"/>
      <c r="AS9" s="55"/>
      <c r="AT9" s="49"/>
      <c r="AU9" s="50"/>
      <c r="AV9" s="50"/>
      <c r="AW9" s="51"/>
      <c r="AX9" s="49"/>
      <c r="AY9" s="50"/>
      <c r="AZ9" s="50"/>
      <c r="BA9" s="51"/>
      <c r="BC9" s="29">
        <v>60</v>
      </c>
    </row>
    <row r="10" spans="1:55" ht="27" customHeight="1">
      <c r="A10" s="49" t="str">
        <f>+要項!B58</f>
        <v>宮の丘</v>
      </c>
      <c r="B10" s="50"/>
      <c r="C10" s="50"/>
      <c r="D10" s="51"/>
      <c r="E10" s="49"/>
      <c r="F10" s="50"/>
      <c r="G10" s="50"/>
      <c r="H10" s="51"/>
      <c r="I10" s="49"/>
      <c r="J10" s="50"/>
      <c r="K10" s="50"/>
      <c r="L10" s="51"/>
      <c r="M10" s="49"/>
      <c r="N10" s="50"/>
      <c r="O10" s="50"/>
      <c r="P10" s="51"/>
      <c r="Q10" s="52"/>
      <c r="R10" s="53"/>
      <c r="S10" s="53"/>
      <c r="T10" s="54"/>
      <c r="U10" s="7"/>
      <c r="V10" s="7"/>
      <c r="W10" s="7"/>
      <c r="X10" s="7"/>
      <c r="Y10" s="10"/>
      <c r="Z10" s="7"/>
      <c r="AA10" s="4"/>
      <c r="AB10" s="49">
        <v>4</v>
      </c>
      <c r="AC10" s="50"/>
      <c r="AD10" s="50"/>
      <c r="AE10" s="51"/>
      <c r="AF10" s="73">
        <f t="shared" si="0"/>
        <v>0.51388888888888895</v>
      </c>
      <c r="AG10" s="74"/>
      <c r="AH10" s="74"/>
      <c r="AI10" s="75"/>
      <c r="AJ10" s="49" t="s">
        <v>18</v>
      </c>
      <c r="AK10" s="51"/>
      <c r="AL10" s="49" t="str">
        <f>I6</f>
        <v>西野第二</v>
      </c>
      <c r="AM10" s="50"/>
      <c r="AN10" s="50"/>
      <c r="AO10" s="51"/>
      <c r="AP10" s="49" t="str">
        <f>Q6</f>
        <v>宮の丘</v>
      </c>
      <c r="AQ10" s="50"/>
      <c r="AR10" s="50"/>
      <c r="AS10" s="51"/>
      <c r="AT10" s="49"/>
      <c r="AU10" s="50"/>
      <c r="AV10" s="50"/>
      <c r="AW10" s="51"/>
      <c r="AX10" s="49"/>
      <c r="AY10" s="50"/>
      <c r="AZ10" s="50"/>
      <c r="BA10" s="51"/>
      <c r="BC10" s="29">
        <v>40</v>
      </c>
    </row>
    <row r="11" spans="1:55" ht="27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4"/>
      <c r="AB11" s="49">
        <v>5</v>
      </c>
      <c r="AC11" s="50"/>
      <c r="AD11" s="50"/>
      <c r="AE11" s="51"/>
      <c r="AF11" s="73">
        <f t="shared" si="0"/>
        <v>0.55555555555555558</v>
      </c>
      <c r="AG11" s="74"/>
      <c r="AH11" s="74"/>
      <c r="AI11" s="75"/>
      <c r="AJ11" s="49" t="s">
        <v>18</v>
      </c>
      <c r="AK11" s="51"/>
      <c r="AL11" s="49" t="str">
        <f>E6</f>
        <v>西　園</v>
      </c>
      <c r="AM11" s="50"/>
      <c r="AN11" s="50"/>
      <c r="AO11" s="51"/>
      <c r="AP11" s="49" t="str">
        <f>Q6</f>
        <v>宮の丘</v>
      </c>
      <c r="AQ11" s="50"/>
      <c r="AR11" s="50"/>
      <c r="AS11" s="51"/>
      <c r="AT11" s="49"/>
      <c r="AU11" s="50"/>
      <c r="AV11" s="50"/>
      <c r="AW11" s="51"/>
      <c r="AX11" s="49"/>
      <c r="AY11" s="50"/>
      <c r="AZ11" s="50"/>
      <c r="BA11" s="51"/>
      <c r="BC11" s="29">
        <v>60</v>
      </c>
    </row>
    <row r="12" spans="1:55" ht="27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4"/>
      <c r="AB12" s="49">
        <v>6</v>
      </c>
      <c r="AC12" s="50"/>
      <c r="AD12" s="50"/>
      <c r="AE12" s="51"/>
      <c r="AF12" s="73">
        <f t="shared" si="0"/>
        <v>0.58333333333333337</v>
      </c>
      <c r="AG12" s="74"/>
      <c r="AH12" s="74"/>
      <c r="AI12" s="75"/>
      <c r="AJ12" s="49" t="s">
        <v>18</v>
      </c>
      <c r="AK12" s="51"/>
      <c r="AL12" s="49" t="str">
        <f>I6</f>
        <v>西野第二</v>
      </c>
      <c r="AM12" s="50"/>
      <c r="AN12" s="50"/>
      <c r="AO12" s="51"/>
      <c r="AP12" s="49" t="str">
        <f>M6</f>
        <v>琴　似</v>
      </c>
      <c r="AQ12" s="50"/>
      <c r="AR12" s="50"/>
      <c r="AS12" s="51"/>
      <c r="AT12" s="49"/>
      <c r="AU12" s="50"/>
      <c r="AV12" s="50"/>
      <c r="AW12" s="51"/>
      <c r="AX12" s="49"/>
      <c r="AY12" s="50"/>
      <c r="AZ12" s="50"/>
      <c r="BA12" s="51"/>
      <c r="BC12" s="29">
        <v>40</v>
      </c>
    </row>
    <row r="13" spans="1:55" ht="27" customHeight="1">
      <c r="A13" s="46" t="s">
        <v>1</v>
      </c>
      <c r="B13" s="46"/>
      <c r="C13" s="48" t="str">
        <f>+A18</f>
        <v>琴似中央</v>
      </c>
      <c r="D13" s="48"/>
      <c r="E13" s="48"/>
      <c r="F13" s="48"/>
      <c r="G13" s="48"/>
      <c r="H13" s="48"/>
      <c r="I13" s="48"/>
      <c r="J13" s="13"/>
      <c r="K13" s="13"/>
      <c r="L13" s="13"/>
      <c r="M13" s="13"/>
      <c r="N13" s="46"/>
      <c r="O13" s="46"/>
      <c r="P13" s="13"/>
      <c r="Q13" s="13"/>
      <c r="R13" s="13"/>
      <c r="S13" s="13"/>
      <c r="T13" s="13"/>
      <c r="U13" s="76" t="s">
        <v>2</v>
      </c>
      <c r="V13" s="76"/>
      <c r="W13" s="77">
        <v>5</v>
      </c>
      <c r="X13" s="77"/>
      <c r="Y13" s="78" t="s">
        <v>3</v>
      </c>
      <c r="Z13" s="78"/>
      <c r="AA13" s="6"/>
      <c r="AB13" s="11"/>
      <c r="AC13" s="11"/>
      <c r="AD13" s="11"/>
      <c r="AE13" s="11"/>
      <c r="AF13" s="45" t="s">
        <v>109</v>
      </c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spans="1:55" s="5" customFormat="1" ht="27" customHeight="1">
      <c r="A14" s="49" t="s">
        <v>16</v>
      </c>
      <c r="B14" s="50"/>
      <c r="C14" s="50"/>
      <c r="D14" s="51"/>
      <c r="E14" s="49" t="str">
        <f>A15</f>
        <v>山の手</v>
      </c>
      <c r="F14" s="50"/>
      <c r="G14" s="50"/>
      <c r="H14" s="51"/>
      <c r="I14" s="49" t="str">
        <f>A16</f>
        <v>八　軒</v>
      </c>
      <c r="J14" s="50"/>
      <c r="K14" s="50"/>
      <c r="L14" s="51"/>
      <c r="M14" s="49" t="str">
        <f>A17</f>
        <v>手稲東</v>
      </c>
      <c r="N14" s="50"/>
      <c r="O14" s="50"/>
      <c r="P14" s="51"/>
      <c r="Q14" s="49" t="str">
        <f>A18</f>
        <v>琴似中央</v>
      </c>
      <c r="R14" s="50"/>
      <c r="S14" s="50"/>
      <c r="T14" s="51"/>
      <c r="U14" s="7" t="s">
        <v>4</v>
      </c>
      <c r="V14" s="7" t="s">
        <v>5</v>
      </c>
      <c r="W14" s="7" t="s">
        <v>6</v>
      </c>
      <c r="X14" s="8" t="s">
        <v>7</v>
      </c>
      <c r="Y14" s="9" t="s">
        <v>8</v>
      </c>
      <c r="Z14" s="8" t="s">
        <v>9</v>
      </c>
      <c r="AA14" s="4"/>
      <c r="AB14" s="49" t="s">
        <v>10</v>
      </c>
      <c r="AC14" s="50"/>
      <c r="AD14" s="50"/>
      <c r="AE14" s="51"/>
      <c r="AF14" s="79">
        <v>0.33333333333333331</v>
      </c>
      <c r="AG14" s="80"/>
      <c r="AH14" s="80"/>
      <c r="AI14" s="81"/>
      <c r="AJ14" s="49"/>
      <c r="AK14" s="51"/>
      <c r="AL14" s="49" t="s">
        <v>11</v>
      </c>
      <c r="AM14" s="50"/>
      <c r="AN14" s="50"/>
      <c r="AO14" s="50"/>
      <c r="AP14" s="50"/>
      <c r="AQ14" s="50"/>
      <c r="AR14" s="50"/>
      <c r="AS14" s="51"/>
      <c r="AT14" s="49" t="s">
        <v>12</v>
      </c>
      <c r="AU14" s="50"/>
      <c r="AV14" s="50"/>
      <c r="AW14" s="50"/>
      <c r="AX14" s="50"/>
      <c r="AY14" s="50"/>
      <c r="AZ14" s="50"/>
      <c r="BA14" s="51"/>
      <c r="BC14" s="29"/>
    </row>
    <row r="15" spans="1:55" ht="27" customHeight="1">
      <c r="A15" s="49" t="str">
        <f>+要項!D55</f>
        <v>山の手</v>
      </c>
      <c r="B15" s="50"/>
      <c r="C15" s="50"/>
      <c r="D15" s="51"/>
      <c r="E15" s="52"/>
      <c r="F15" s="53"/>
      <c r="G15" s="53"/>
      <c r="H15" s="54"/>
      <c r="I15" s="49"/>
      <c r="J15" s="50"/>
      <c r="K15" s="50"/>
      <c r="L15" s="51"/>
      <c r="M15" s="49"/>
      <c r="N15" s="50"/>
      <c r="O15" s="50"/>
      <c r="P15" s="51"/>
      <c r="Q15" s="49"/>
      <c r="R15" s="50"/>
      <c r="S15" s="50"/>
      <c r="T15" s="51"/>
      <c r="U15" s="7"/>
      <c r="V15" s="7"/>
      <c r="W15" s="7"/>
      <c r="X15" s="7"/>
      <c r="Y15" s="10"/>
      <c r="Z15" s="7"/>
      <c r="AA15" s="4"/>
      <c r="AB15" s="49">
        <v>1</v>
      </c>
      <c r="AC15" s="50"/>
      <c r="AD15" s="50"/>
      <c r="AE15" s="51"/>
      <c r="AF15" s="73">
        <f>+AF14+(BC15/1440)</f>
        <v>0.375</v>
      </c>
      <c r="AG15" s="74"/>
      <c r="AH15" s="74"/>
      <c r="AI15" s="75"/>
      <c r="AJ15" s="49" t="s">
        <v>13</v>
      </c>
      <c r="AK15" s="51"/>
      <c r="AL15" s="49" t="str">
        <f>E14</f>
        <v>山の手</v>
      </c>
      <c r="AM15" s="50"/>
      <c r="AN15" s="50"/>
      <c r="AO15" s="51"/>
      <c r="AP15" s="49" t="str">
        <f>I14</f>
        <v>八　軒</v>
      </c>
      <c r="AQ15" s="50"/>
      <c r="AR15" s="50"/>
      <c r="AS15" s="51"/>
      <c r="AT15" s="49"/>
      <c r="AU15" s="50"/>
      <c r="AV15" s="50"/>
      <c r="AW15" s="51"/>
      <c r="AX15" s="49"/>
      <c r="AY15" s="50"/>
      <c r="AZ15" s="50"/>
      <c r="BA15" s="51"/>
      <c r="BC15" s="29">
        <f>+$BC$7</f>
        <v>60</v>
      </c>
    </row>
    <row r="16" spans="1:55" ht="27" customHeight="1">
      <c r="A16" s="49" t="str">
        <f>+要項!D56</f>
        <v>八　軒</v>
      </c>
      <c r="B16" s="50"/>
      <c r="C16" s="50"/>
      <c r="D16" s="51"/>
      <c r="E16" s="49"/>
      <c r="F16" s="50"/>
      <c r="G16" s="50"/>
      <c r="H16" s="51"/>
      <c r="I16" s="52"/>
      <c r="J16" s="53"/>
      <c r="K16" s="53"/>
      <c r="L16" s="54"/>
      <c r="M16" s="49"/>
      <c r="N16" s="50"/>
      <c r="O16" s="50"/>
      <c r="P16" s="51"/>
      <c r="Q16" s="49"/>
      <c r="R16" s="50"/>
      <c r="S16" s="50"/>
      <c r="T16" s="51"/>
      <c r="U16" s="7"/>
      <c r="V16" s="7"/>
      <c r="W16" s="7"/>
      <c r="X16" s="7"/>
      <c r="Y16" s="10"/>
      <c r="Z16" s="7"/>
      <c r="AA16" s="4"/>
      <c r="AB16" s="49">
        <v>2</v>
      </c>
      <c r="AC16" s="50"/>
      <c r="AD16" s="50"/>
      <c r="AE16" s="51"/>
      <c r="AF16" s="73">
        <f t="shared" ref="AF16:AF20" si="1">+AF15+(BC16/1440)</f>
        <v>0.40277777777777779</v>
      </c>
      <c r="AG16" s="74"/>
      <c r="AH16" s="74"/>
      <c r="AI16" s="75"/>
      <c r="AJ16" s="49" t="s">
        <v>13</v>
      </c>
      <c r="AK16" s="51"/>
      <c r="AL16" s="49" t="str">
        <f>M14</f>
        <v>手稲東</v>
      </c>
      <c r="AM16" s="50"/>
      <c r="AN16" s="50"/>
      <c r="AO16" s="51"/>
      <c r="AP16" s="49" t="str">
        <f>Q14</f>
        <v>琴似中央</v>
      </c>
      <c r="AQ16" s="50"/>
      <c r="AR16" s="50"/>
      <c r="AS16" s="51"/>
      <c r="AT16" s="49"/>
      <c r="AU16" s="50"/>
      <c r="AV16" s="50"/>
      <c r="AW16" s="51"/>
      <c r="AX16" s="49"/>
      <c r="AY16" s="50"/>
      <c r="AZ16" s="50"/>
      <c r="BA16" s="51"/>
      <c r="BC16" s="29">
        <f>+$BC$8</f>
        <v>40</v>
      </c>
    </row>
    <row r="17" spans="1:55" ht="27" customHeight="1">
      <c r="A17" s="49" t="str">
        <f>+要項!D57</f>
        <v>手稲東</v>
      </c>
      <c r="B17" s="50"/>
      <c r="C17" s="50"/>
      <c r="D17" s="51"/>
      <c r="E17" s="49"/>
      <c r="F17" s="50"/>
      <c r="G17" s="50"/>
      <c r="H17" s="51"/>
      <c r="I17" s="49"/>
      <c r="J17" s="50"/>
      <c r="K17" s="50"/>
      <c r="L17" s="51"/>
      <c r="M17" s="52"/>
      <c r="N17" s="53"/>
      <c r="O17" s="53"/>
      <c r="P17" s="54"/>
      <c r="Q17" s="49"/>
      <c r="R17" s="50"/>
      <c r="S17" s="50"/>
      <c r="T17" s="51"/>
      <c r="U17" s="7"/>
      <c r="V17" s="7"/>
      <c r="W17" s="7"/>
      <c r="X17" s="7"/>
      <c r="Y17" s="10"/>
      <c r="Z17" s="7"/>
      <c r="AA17" s="4"/>
      <c r="AB17" s="49">
        <v>3</v>
      </c>
      <c r="AC17" s="50"/>
      <c r="AD17" s="50"/>
      <c r="AE17" s="51"/>
      <c r="AF17" s="73">
        <f t="shared" si="1"/>
        <v>0.44444444444444448</v>
      </c>
      <c r="AG17" s="74"/>
      <c r="AH17" s="74"/>
      <c r="AI17" s="75"/>
      <c r="AJ17" s="49" t="s">
        <v>13</v>
      </c>
      <c r="AK17" s="51"/>
      <c r="AL17" s="49" t="str">
        <f>E14</f>
        <v>山の手</v>
      </c>
      <c r="AM17" s="50"/>
      <c r="AN17" s="50"/>
      <c r="AO17" s="51"/>
      <c r="AP17" s="49" t="str">
        <f>M14</f>
        <v>手稲東</v>
      </c>
      <c r="AQ17" s="50"/>
      <c r="AR17" s="50"/>
      <c r="AS17" s="51"/>
      <c r="AT17" s="49"/>
      <c r="AU17" s="50"/>
      <c r="AV17" s="50"/>
      <c r="AW17" s="51"/>
      <c r="AX17" s="49"/>
      <c r="AY17" s="50"/>
      <c r="AZ17" s="50"/>
      <c r="BA17" s="51"/>
      <c r="BC17" s="29">
        <f>+$BC$9</f>
        <v>60</v>
      </c>
    </row>
    <row r="18" spans="1:55" ht="27" customHeight="1">
      <c r="A18" s="49" t="str">
        <f>+要項!D58</f>
        <v>琴似中央</v>
      </c>
      <c r="B18" s="50"/>
      <c r="C18" s="50"/>
      <c r="D18" s="51"/>
      <c r="E18" s="49"/>
      <c r="F18" s="50"/>
      <c r="G18" s="50"/>
      <c r="H18" s="51"/>
      <c r="I18" s="49"/>
      <c r="J18" s="50"/>
      <c r="K18" s="50"/>
      <c r="L18" s="51"/>
      <c r="M18" s="49"/>
      <c r="N18" s="50"/>
      <c r="O18" s="50"/>
      <c r="P18" s="51"/>
      <c r="Q18" s="52"/>
      <c r="R18" s="53"/>
      <c r="S18" s="53"/>
      <c r="T18" s="54"/>
      <c r="U18" s="7"/>
      <c r="V18" s="7"/>
      <c r="W18" s="7"/>
      <c r="X18" s="7"/>
      <c r="Y18" s="10"/>
      <c r="Z18" s="7"/>
      <c r="AA18" s="4"/>
      <c r="AB18" s="49">
        <v>4</v>
      </c>
      <c r="AC18" s="50"/>
      <c r="AD18" s="50"/>
      <c r="AE18" s="51"/>
      <c r="AF18" s="73">
        <f t="shared" si="1"/>
        <v>0.47222222222222227</v>
      </c>
      <c r="AG18" s="74"/>
      <c r="AH18" s="74"/>
      <c r="AI18" s="75"/>
      <c r="AJ18" s="49" t="s">
        <v>13</v>
      </c>
      <c r="AK18" s="51"/>
      <c r="AL18" s="49" t="str">
        <f>I14</f>
        <v>八　軒</v>
      </c>
      <c r="AM18" s="50"/>
      <c r="AN18" s="50"/>
      <c r="AO18" s="51"/>
      <c r="AP18" s="49" t="str">
        <f>Q14</f>
        <v>琴似中央</v>
      </c>
      <c r="AQ18" s="50"/>
      <c r="AR18" s="50"/>
      <c r="AS18" s="51"/>
      <c r="AT18" s="49"/>
      <c r="AU18" s="50"/>
      <c r="AV18" s="50"/>
      <c r="AW18" s="51"/>
      <c r="AX18" s="49"/>
      <c r="AY18" s="50"/>
      <c r="AZ18" s="50"/>
      <c r="BA18" s="51"/>
      <c r="BC18" s="29">
        <f>+$BC$10</f>
        <v>40</v>
      </c>
    </row>
    <row r="19" spans="1:55" s="12" customFormat="1" ht="27" customHeight="1">
      <c r="A19" s="4"/>
      <c r="B19" s="4"/>
      <c r="C19" s="4"/>
      <c r="D19" s="4"/>
      <c r="E19" s="4"/>
      <c r="F19" s="4"/>
      <c r="G19" s="4"/>
      <c r="H19" s="4"/>
      <c r="I19" s="15"/>
      <c r="J19" s="15"/>
      <c r="K19" s="15"/>
      <c r="L19" s="1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6"/>
      <c r="Z19" s="4"/>
      <c r="AA19" s="4"/>
      <c r="AB19" s="49">
        <v>5</v>
      </c>
      <c r="AC19" s="50"/>
      <c r="AD19" s="50"/>
      <c r="AE19" s="51"/>
      <c r="AF19" s="73">
        <f t="shared" si="1"/>
        <v>0.51388888888888895</v>
      </c>
      <c r="AG19" s="74"/>
      <c r="AH19" s="74"/>
      <c r="AI19" s="75"/>
      <c r="AJ19" s="49" t="s">
        <v>13</v>
      </c>
      <c r="AK19" s="51"/>
      <c r="AL19" s="49" t="str">
        <f>E14</f>
        <v>山の手</v>
      </c>
      <c r="AM19" s="50"/>
      <c r="AN19" s="50"/>
      <c r="AO19" s="51"/>
      <c r="AP19" s="49" t="str">
        <f>Q14</f>
        <v>琴似中央</v>
      </c>
      <c r="AQ19" s="50"/>
      <c r="AR19" s="50"/>
      <c r="AS19" s="51"/>
      <c r="AT19" s="49"/>
      <c r="AU19" s="50"/>
      <c r="AV19" s="50"/>
      <c r="AW19" s="51"/>
      <c r="AX19" s="49"/>
      <c r="AY19" s="50"/>
      <c r="AZ19" s="50"/>
      <c r="BA19" s="51"/>
      <c r="BC19" s="29">
        <f>+$BC$11</f>
        <v>60</v>
      </c>
    </row>
    <row r="20" spans="1:55" ht="27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AB20" s="49">
        <v>6</v>
      </c>
      <c r="AC20" s="50"/>
      <c r="AD20" s="50"/>
      <c r="AE20" s="51"/>
      <c r="AF20" s="73">
        <f t="shared" si="1"/>
        <v>0.54166666666666674</v>
      </c>
      <c r="AG20" s="74"/>
      <c r="AH20" s="74"/>
      <c r="AI20" s="75"/>
      <c r="AJ20" s="49" t="s">
        <v>13</v>
      </c>
      <c r="AK20" s="51"/>
      <c r="AL20" s="49" t="str">
        <f>I14</f>
        <v>八　軒</v>
      </c>
      <c r="AM20" s="50"/>
      <c r="AN20" s="50"/>
      <c r="AO20" s="51"/>
      <c r="AP20" s="49" t="str">
        <f>M14</f>
        <v>手稲東</v>
      </c>
      <c r="AQ20" s="50"/>
      <c r="AR20" s="50"/>
      <c r="AS20" s="51"/>
      <c r="AT20" s="49"/>
      <c r="AU20" s="50"/>
      <c r="AV20" s="50"/>
      <c r="AW20" s="51"/>
      <c r="AX20" s="49"/>
      <c r="AY20" s="50"/>
      <c r="AZ20" s="50"/>
      <c r="BA20" s="51"/>
      <c r="BC20" s="29">
        <f>+$BC$12</f>
        <v>40</v>
      </c>
    </row>
    <row r="21" spans="1:55" s="12" customFormat="1" ht="27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AB21" s="4"/>
      <c r="AC21" s="4"/>
      <c r="AD21" s="4"/>
      <c r="AE21" s="4"/>
      <c r="AF21" s="19"/>
      <c r="AG21" s="19"/>
      <c r="AH21" s="19"/>
      <c r="AI21" s="19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C21" s="29"/>
    </row>
    <row r="22" spans="1:55" s="12" customFormat="1" ht="27" customHeight="1">
      <c r="A22" s="88" t="s">
        <v>23</v>
      </c>
      <c r="B22" s="89"/>
      <c r="C22" s="89"/>
      <c r="D22" s="89"/>
      <c r="E22" s="89"/>
      <c r="F22" s="89"/>
      <c r="G22" s="89"/>
      <c r="H22" s="90"/>
      <c r="I22" s="56" t="str">
        <f>+I4</f>
        <v>15分-5分-15分</v>
      </c>
      <c r="J22" s="57"/>
      <c r="K22" s="57"/>
      <c r="L22" s="57"/>
      <c r="M22" s="57"/>
      <c r="N22" s="57"/>
      <c r="O22" s="57"/>
      <c r="P22" s="58"/>
      <c r="Q22" s="3"/>
      <c r="R22" s="3"/>
      <c r="S22" s="3"/>
      <c r="T22" s="3"/>
      <c r="U22" s="3"/>
      <c r="V22" s="3"/>
      <c r="W22" s="3"/>
      <c r="X22" s="3"/>
      <c r="Y22" s="3"/>
      <c r="Z22" s="3"/>
      <c r="AA22" s="4"/>
      <c r="AB22" s="4"/>
      <c r="AC22" s="4"/>
      <c r="AD22" s="4"/>
      <c r="AE22" s="4"/>
      <c r="AF22" s="19"/>
      <c r="AG22" s="19"/>
      <c r="AH22" s="19"/>
      <c r="AI22" s="19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C22" s="29"/>
    </row>
    <row r="23" spans="1:55" ht="27" customHeight="1">
      <c r="A23" s="46" t="s">
        <v>1</v>
      </c>
      <c r="B23" s="46"/>
      <c r="C23" s="47" t="str">
        <f>+A28</f>
        <v>福井野</v>
      </c>
      <c r="D23" s="47"/>
      <c r="E23" s="47"/>
      <c r="F23" s="47"/>
      <c r="G23" s="47"/>
      <c r="H23" s="47"/>
      <c r="I23" s="47"/>
      <c r="J23" s="14"/>
      <c r="K23" s="14"/>
      <c r="L23" s="14"/>
      <c r="M23" s="14"/>
      <c r="N23" s="46"/>
      <c r="O23" s="46"/>
      <c r="P23" s="13"/>
      <c r="Q23" s="13"/>
      <c r="R23" s="13"/>
      <c r="S23" s="13"/>
      <c r="T23" s="13"/>
      <c r="U23" s="76" t="s">
        <v>2</v>
      </c>
      <c r="V23" s="76"/>
      <c r="W23" s="77">
        <v>6</v>
      </c>
      <c r="X23" s="77"/>
      <c r="Y23" s="78" t="s">
        <v>3</v>
      </c>
      <c r="Z23" s="78"/>
      <c r="AA23" s="6"/>
    </row>
    <row r="24" spans="1:55" ht="27" customHeight="1">
      <c r="A24" s="49" t="s">
        <v>17</v>
      </c>
      <c r="B24" s="50"/>
      <c r="C24" s="50"/>
      <c r="D24" s="51"/>
      <c r="E24" s="49" t="str">
        <f>A25</f>
        <v>ＢＯＮＩＴＡ</v>
      </c>
      <c r="F24" s="50"/>
      <c r="G24" s="50"/>
      <c r="H24" s="51"/>
      <c r="I24" s="49" t="str">
        <f>A26</f>
        <v>アプリーレ</v>
      </c>
      <c r="J24" s="50"/>
      <c r="K24" s="50"/>
      <c r="L24" s="51"/>
      <c r="M24" s="49" t="str">
        <f>A27</f>
        <v>平　和</v>
      </c>
      <c r="N24" s="50"/>
      <c r="O24" s="50"/>
      <c r="P24" s="51"/>
      <c r="Q24" s="49" t="str">
        <f>A28</f>
        <v>福井野</v>
      </c>
      <c r="R24" s="50"/>
      <c r="S24" s="50"/>
      <c r="T24" s="51"/>
      <c r="U24" s="7" t="s">
        <v>4</v>
      </c>
      <c r="V24" s="7" t="s">
        <v>5</v>
      </c>
      <c r="W24" s="7" t="s">
        <v>6</v>
      </c>
      <c r="X24" s="8" t="s">
        <v>7</v>
      </c>
      <c r="Y24" s="9" t="s">
        <v>8</v>
      </c>
      <c r="Z24" s="8" t="s">
        <v>9</v>
      </c>
      <c r="AA24" s="4"/>
      <c r="AB24" s="49" t="s">
        <v>10</v>
      </c>
      <c r="AC24" s="50"/>
      <c r="AD24" s="50"/>
      <c r="AE24" s="51"/>
      <c r="AF24" s="82">
        <v>0.375</v>
      </c>
      <c r="AG24" s="83"/>
      <c r="AH24" s="83"/>
      <c r="AI24" s="84"/>
      <c r="AJ24" s="49"/>
      <c r="AK24" s="51"/>
      <c r="AL24" s="49" t="s">
        <v>11</v>
      </c>
      <c r="AM24" s="50"/>
      <c r="AN24" s="50"/>
      <c r="AO24" s="50"/>
      <c r="AP24" s="50"/>
      <c r="AQ24" s="50"/>
      <c r="AR24" s="50"/>
      <c r="AS24" s="51"/>
      <c r="AT24" s="49" t="s">
        <v>12</v>
      </c>
      <c r="AU24" s="50"/>
      <c r="AV24" s="50"/>
      <c r="AW24" s="50"/>
      <c r="AX24" s="50"/>
      <c r="AY24" s="50"/>
      <c r="AZ24" s="50"/>
      <c r="BA24" s="51"/>
    </row>
    <row r="25" spans="1:55" ht="27" customHeight="1">
      <c r="A25" s="49" t="str">
        <f>+要項!F55</f>
        <v>ＢＯＮＩＴＡ</v>
      </c>
      <c r="B25" s="50"/>
      <c r="C25" s="50"/>
      <c r="D25" s="51"/>
      <c r="E25" s="52"/>
      <c r="F25" s="53"/>
      <c r="G25" s="53"/>
      <c r="H25" s="54"/>
      <c r="I25" s="49"/>
      <c r="J25" s="50"/>
      <c r="K25" s="50"/>
      <c r="L25" s="51"/>
      <c r="M25" s="49"/>
      <c r="N25" s="50"/>
      <c r="O25" s="50"/>
      <c r="P25" s="51"/>
      <c r="Q25" s="49"/>
      <c r="R25" s="50"/>
      <c r="S25" s="50"/>
      <c r="T25" s="51"/>
      <c r="U25" s="7"/>
      <c r="V25" s="7"/>
      <c r="W25" s="7"/>
      <c r="X25" s="7"/>
      <c r="Y25" s="10"/>
      <c r="Z25" s="7"/>
      <c r="AA25" s="4"/>
      <c r="AB25" s="49">
        <v>1</v>
      </c>
      <c r="AC25" s="50"/>
      <c r="AD25" s="50"/>
      <c r="AE25" s="51"/>
      <c r="AF25" s="73">
        <f>+AF24+(BC25/1440)</f>
        <v>0.41666666666666669</v>
      </c>
      <c r="AG25" s="74"/>
      <c r="AH25" s="74"/>
      <c r="AI25" s="75"/>
      <c r="AJ25" s="49" t="s">
        <v>14</v>
      </c>
      <c r="AK25" s="51"/>
      <c r="AL25" s="49" t="str">
        <f>E24</f>
        <v>ＢＯＮＩＴＡ</v>
      </c>
      <c r="AM25" s="50"/>
      <c r="AN25" s="50"/>
      <c r="AO25" s="51"/>
      <c r="AP25" s="49" t="str">
        <f>I24</f>
        <v>アプリーレ</v>
      </c>
      <c r="AQ25" s="50"/>
      <c r="AR25" s="50"/>
      <c r="AS25" s="51"/>
      <c r="AT25" s="49"/>
      <c r="AU25" s="50"/>
      <c r="AV25" s="50"/>
      <c r="AW25" s="51"/>
      <c r="AX25" s="49"/>
      <c r="AY25" s="50"/>
      <c r="AZ25" s="50"/>
      <c r="BA25" s="51"/>
      <c r="BC25" s="29">
        <f>+$BC$7</f>
        <v>60</v>
      </c>
    </row>
    <row r="26" spans="1:55" ht="27" customHeight="1">
      <c r="A26" s="49" t="str">
        <f>+要項!F56</f>
        <v>アプリーレ</v>
      </c>
      <c r="B26" s="50"/>
      <c r="C26" s="50"/>
      <c r="D26" s="51"/>
      <c r="E26" s="49"/>
      <c r="F26" s="50"/>
      <c r="G26" s="50"/>
      <c r="H26" s="51"/>
      <c r="I26" s="52"/>
      <c r="J26" s="53"/>
      <c r="K26" s="53"/>
      <c r="L26" s="54"/>
      <c r="M26" s="49"/>
      <c r="N26" s="50"/>
      <c r="O26" s="50"/>
      <c r="P26" s="51"/>
      <c r="Q26" s="49"/>
      <c r="R26" s="50"/>
      <c r="S26" s="50"/>
      <c r="T26" s="51"/>
      <c r="U26" s="7"/>
      <c r="V26" s="7"/>
      <c r="W26" s="7"/>
      <c r="X26" s="7"/>
      <c r="Y26" s="10"/>
      <c r="Z26" s="7"/>
      <c r="AA26" s="4"/>
      <c r="AB26" s="49">
        <v>2</v>
      </c>
      <c r="AC26" s="50"/>
      <c r="AD26" s="50"/>
      <c r="AE26" s="51"/>
      <c r="AF26" s="73">
        <f t="shared" ref="AF26:AF30" si="2">+AF25+(BC26/1440)</f>
        <v>0.44444444444444448</v>
      </c>
      <c r="AG26" s="74"/>
      <c r="AH26" s="74"/>
      <c r="AI26" s="75"/>
      <c r="AJ26" s="49" t="s">
        <v>14</v>
      </c>
      <c r="AK26" s="51"/>
      <c r="AL26" s="49" t="str">
        <f>M24</f>
        <v>平　和</v>
      </c>
      <c r="AM26" s="50"/>
      <c r="AN26" s="50"/>
      <c r="AO26" s="51"/>
      <c r="AP26" s="49" t="str">
        <f>Q24</f>
        <v>福井野</v>
      </c>
      <c r="AQ26" s="50"/>
      <c r="AR26" s="50"/>
      <c r="AS26" s="51"/>
      <c r="AT26" s="49"/>
      <c r="AU26" s="50"/>
      <c r="AV26" s="50"/>
      <c r="AW26" s="51"/>
      <c r="AX26" s="49"/>
      <c r="AY26" s="50"/>
      <c r="AZ26" s="50"/>
      <c r="BA26" s="51"/>
      <c r="BC26" s="29">
        <f>+$BC$8</f>
        <v>40</v>
      </c>
    </row>
    <row r="27" spans="1:55" ht="27" customHeight="1">
      <c r="A27" s="49" t="str">
        <f>+要項!F57</f>
        <v>平　和</v>
      </c>
      <c r="B27" s="50"/>
      <c r="C27" s="50"/>
      <c r="D27" s="51"/>
      <c r="E27" s="49"/>
      <c r="F27" s="50"/>
      <c r="G27" s="50"/>
      <c r="H27" s="51"/>
      <c r="I27" s="49"/>
      <c r="J27" s="50"/>
      <c r="K27" s="50"/>
      <c r="L27" s="51"/>
      <c r="M27" s="52"/>
      <c r="N27" s="53"/>
      <c r="O27" s="53"/>
      <c r="P27" s="54"/>
      <c r="Q27" s="49"/>
      <c r="R27" s="50"/>
      <c r="S27" s="50"/>
      <c r="T27" s="51"/>
      <c r="U27" s="7"/>
      <c r="V27" s="7"/>
      <c r="W27" s="7"/>
      <c r="X27" s="7"/>
      <c r="Y27" s="10"/>
      <c r="Z27" s="7"/>
      <c r="AA27" s="4"/>
      <c r="AB27" s="49">
        <v>3</v>
      </c>
      <c r="AC27" s="50"/>
      <c r="AD27" s="50"/>
      <c r="AE27" s="51"/>
      <c r="AF27" s="73">
        <f t="shared" si="2"/>
        <v>0.48611111111111116</v>
      </c>
      <c r="AG27" s="74"/>
      <c r="AH27" s="74"/>
      <c r="AI27" s="75"/>
      <c r="AJ27" s="49" t="s">
        <v>14</v>
      </c>
      <c r="AK27" s="51"/>
      <c r="AL27" s="49" t="str">
        <f>E24</f>
        <v>ＢＯＮＩＴＡ</v>
      </c>
      <c r="AM27" s="50"/>
      <c r="AN27" s="50"/>
      <c r="AO27" s="51"/>
      <c r="AP27" s="49" t="str">
        <f>M24</f>
        <v>平　和</v>
      </c>
      <c r="AQ27" s="50"/>
      <c r="AR27" s="50"/>
      <c r="AS27" s="51"/>
      <c r="AT27" s="49"/>
      <c r="AU27" s="50"/>
      <c r="AV27" s="50"/>
      <c r="AW27" s="51"/>
      <c r="AX27" s="49"/>
      <c r="AY27" s="50"/>
      <c r="AZ27" s="50"/>
      <c r="BA27" s="51"/>
      <c r="BC27" s="29">
        <f>+$BC$9</f>
        <v>60</v>
      </c>
    </row>
    <row r="28" spans="1:55" ht="27" customHeight="1">
      <c r="A28" s="49" t="str">
        <f>+要項!F58</f>
        <v>福井野</v>
      </c>
      <c r="B28" s="50"/>
      <c r="C28" s="50"/>
      <c r="D28" s="51"/>
      <c r="E28" s="49"/>
      <c r="F28" s="50"/>
      <c r="G28" s="50"/>
      <c r="H28" s="51"/>
      <c r="I28" s="49"/>
      <c r="J28" s="50"/>
      <c r="K28" s="50"/>
      <c r="L28" s="51"/>
      <c r="M28" s="49"/>
      <c r="N28" s="50"/>
      <c r="O28" s="50"/>
      <c r="P28" s="51"/>
      <c r="Q28" s="52"/>
      <c r="R28" s="53"/>
      <c r="S28" s="53"/>
      <c r="T28" s="54"/>
      <c r="U28" s="7"/>
      <c r="V28" s="7"/>
      <c r="W28" s="7"/>
      <c r="X28" s="7"/>
      <c r="Y28" s="10"/>
      <c r="Z28" s="7"/>
      <c r="AA28" s="4"/>
      <c r="AB28" s="49">
        <v>4</v>
      </c>
      <c r="AC28" s="50"/>
      <c r="AD28" s="50"/>
      <c r="AE28" s="51"/>
      <c r="AF28" s="73">
        <f t="shared" si="2"/>
        <v>0.51388888888888895</v>
      </c>
      <c r="AG28" s="74"/>
      <c r="AH28" s="74"/>
      <c r="AI28" s="75"/>
      <c r="AJ28" s="49" t="s">
        <v>14</v>
      </c>
      <c r="AK28" s="51"/>
      <c r="AL28" s="49" t="str">
        <f>I24</f>
        <v>アプリーレ</v>
      </c>
      <c r="AM28" s="50"/>
      <c r="AN28" s="50"/>
      <c r="AO28" s="51"/>
      <c r="AP28" s="49" t="str">
        <f>Q24</f>
        <v>福井野</v>
      </c>
      <c r="AQ28" s="50"/>
      <c r="AR28" s="50"/>
      <c r="AS28" s="51"/>
      <c r="AT28" s="49"/>
      <c r="AU28" s="50"/>
      <c r="AV28" s="50"/>
      <c r="AW28" s="51"/>
      <c r="AX28" s="49"/>
      <c r="AY28" s="50"/>
      <c r="AZ28" s="50"/>
      <c r="BA28" s="51"/>
      <c r="BC28" s="29">
        <f>+$BC$10</f>
        <v>40</v>
      </c>
    </row>
    <row r="29" spans="1:55" ht="27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49">
        <v>5</v>
      </c>
      <c r="AC29" s="50"/>
      <c r="AD29" s="50"/>
      <c r="AE29" s="51"/>
      <c r="AF29" s="73">
        <f t="shared" si="2"/>
        <v>0.55555555555555558</v>
      </c>
      <c r="AG29" s="74"/>
      <c r="AH29" s="74"/>
      <c r="AI29" s="75"/>
      <c r="AJ29" s="49" t="s">
        <v>14</v>
      </c>
      <c r="AK29" s="51"/>
      <c r="AL29" s="49" t="str">
        <f>E24</f>
        <v>ＢＯＮＩＴＡ</v>
      </c>
      <c r="AM29" s="50"/>
      <c r="AN29" s="50"/>
      <c r="AO29" s="51"/>
      <c r="AP29" s="49" t="str">
        <f>Q24</f>
        <v>福井野</v>
      </c>
      <c r="AQ29" s="50"/>
      <c r="AR29" s="50"/>
      <c r="AS29" s="51"/>
      <c r="AT29" s="49"/>
      <c r="AU29" s="50"/>
      <c r="AV29" s="50"/>
      <c r="AW29" s="51"/>
      <c r="AX29" s="49"/>
      <c r="AY29" s="50"/>
      <c r="AZ29" s="50"/>
      <c r="BA29" s="51"/>
      <c r="BC29" s="29">
        <f>+$BC$11</f>
        <v>60</v>
      </c>
    </row>
    <row r="30" spans="1:55" ht="27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49">
        <v>6</v>
      </c>
      <c r="AC30" s="50"/>
      <c r="AD30" s="50"/>
      <c r="AE30" s="51"/>
      <c r="AF30" s="73">
        <f t="shared" si="2"/>
        <v>0.58333333333333337</v>
      </c>
      <c r="AG30" s="74"/>
      <c r="AH30" s="74"/>
      <c r="AI30" s="75"/>
      <c r="AJ30" s="49" t="s">
        <v>14</v>
      </c>
      <c r="AK30" s="51"/>
      <c r="AL30" s="49" t="str">
        <f>I24</f>
        <v>アプリーレ</v>
      </c>
      <c r="AM30" s="50"/>
      <c r="AN30" s="50"/>
      <c r="AO30" s="51"/>
      <c r="AP30" s="49" t="str">
        <f>M24</f>
        <v>平　和</v>
      </c>
      <c r="AQ30" s="50"/>
      <c r="AR30" s="50"/>
      <c r="AS30" s="51"/>
      <c r="AT30" s="49"/>
      <c r="AU30" s="50"/>
      <c r="AV30" s="50"/>
      <c r="AW30" s="51"/>
      <c r="AX30" s="49"/>
      <c r="AY30" s="50"/>
      <c r="AZ30" s="50"/>
      <c r="BA30" s="51"/>
      <c r="BC30" s="29">
        <f>+$BC$12</f>
        <v>40</v>
      </c>
    </row>
    <row r="31" spans="1:55" s="12" customFormat="1" ht="27" customHeight="1">
      <c r="A31" s="46" t="s">
        <v>1</v>
      </c>
      <c r="B31" s="46"/>
      <c r="C31" s="48" t="str">
        <f>+A36</f>
        <v>八軒北</v>
      </c>
      <c r="D31" s="48"/>
      <c r="E31" s="48"/>
      <c r="F31" s="48"/>
      <c r="G31" s="48"/>
      <c r="H31" s="48"/>
      <c r="I31" s="48"/>
      <c r="J31" s="14"/>
      <c r="K31" s="14"/>
      <c r="L31" s="14"/>
      <c r="M31" s="14"/>
      <c r="N31" s="46"/>
      <c r="O31" s="46"/>
      <c r="P31" s="13"/>
      <c r="Q31" s="13"/>
      <c r="R31" s="13"/>
      <c r="S31" s="13"/>
      <c r="T31" s="13"/>
      <c r="U31" s="76" t="s">
        <v>2</v>
      </c>
      <c r="V31" s="76"/>
      <c r="W31" s="77">
        <v>7</v>
      </c>
      <c r="X31" s="77"/>
      <c r="Y31" s="78" t="s">
        <v>3</v>
      </c>
      <c r="Z31" s="78"/>
      <c r="AA31" s="17"/>
      <c r="AF31" s="45" t="s">
        <v>110</v>
      </c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BC31" s="29"/>
    </row>
    <row r="32" spans="1:55" s="12" customFormat="1" ht="27" customHeight="1">
      <c r="A32" s="49" t="s">
        <v>19</v>
      </c>
      <c r="B32" s="50"/>
      <c r="C32" s="50"/>
      <c r="D32" s="51"/>
      <c r="E32" s="49" t="str">
        <f>A33</f>
        <v>発　寒</v>
      </c>
      <c r="F32" s="50"/>
      <c r="G32" s="50"/>
      <c r="H32" s="51"/>
      <c r="I32" s="49" t="str">
        <f>A34</f>
        <v>札幌西</v>
      </c>
      <c r="J32" s="50"/>
      <c r="K32" s="50"/>
      <c r="L32" s="51"/>
      <c r="M32" s="49" t="str">
        <f>A35</f>
        <v>八軒西</v>
      </c>
      <c r="N32" s="50"/>
      <c r="O32" s="50"/>
      <c r="P32" s="51"/>
      <c r="Q32" s="49" t="str">
        <f>A36</f>
        <v>八軒北</v>
      </c>
      <c r="R32" s="50"/>
      <c r="S32" s="50"/>
      <c r="T32" s="51"/>
      <c r="U32" s="18" t="s">
        <v>4</v>
      </c>
      <c r="V32" s="18" t="s">
        <v>5</v>
      </c>
      <c r="W32" s="18" t="s">
        <v>6</v>
      </c>
      <c r="X32" s="8" t="s">
        <v>7</v>
      </c>
      <c r="Y32" s="9" t="s">
        <v>8</v>
      </c>
      <c r="Z32" s="8" t="s">
        <v>9</v>
      </c>
      <c r="AA32" s="4"/>
      <c r="AB32" s="49" t="s">
        <v>10</v>
      </c>
      <c r="AC32" s="50"/>
      <c r="AD32" s="50"/>
      <c r="AE32" s="51"/>
      <c r="AF32" s="79">
        <v>0.33333333333333331</v>
      </c>
      <c r="AG32" s="80"/>
      <c r="AH32" s="80"/>
      <c r="AI32" s="81"/>
      <c r="AJ32" s="49"/>
      <c r="AK32" s="51"/>
      <c r="AL32" s="49" t="s">
        <v>11</v>
      </c>
      <c r="AM32" s="50"/>
      <c r="AN32" s="50"/>
      <c r="AO32" s="50"/>
      <c r="AP32" s="50"/>
      <c r="AQ32" s="50"/>
      <c r="AR32" s="50"/>
      <c r="AS32" s="51"/>
      <c r="AT32" s="49" t="s">
        <v>12</v>
      </c>
      <c r="AU32" s="50"/>
      <c r="AV32" s="50"/>
      <c r="AW32" s="50"/>
      <c r="AX32" s="50"/>
      <c r="AY32" s="50"/>
      <c r="AZ32" s="50"/>
      <c r="BA32" s="51"/>
      <c r="BC32" s="29"/>
    </row>
    <row r="33" spans="1:55" s="12" customFormat="1" ht="27" customHeight="1">
      <c r="A33" s="49" t="str">
        <f>+要項!H55</f>
        <v>発　寒</v>
      </c>
      <c r="B33" s="50"/>
      <c r="C33" s="50"/>
      <c r="D33" s="51"/>
      <c r="E33" s="52"/>
      <c r="F33" s="53"/>
      <c r="G33" s="53"/>
      <c r="H33" s="54"/>
      <c r="I33" s="49"/>
      <c r="J33" s="50"/>
      <c r="K33" s="50"/>
      <c r="L33" s="51"/>
      <c r="M33" s="49"/>
      <c r="N33" s="50"/>
      <c r="O33" s="50"/>
      <c r="P33" s="51"/>
      <c r="Q33" s="49"/>
      <c r="R33" s="50"/>
      <c r="S33" s="50"/>
      <c r="T33" s="51"/>
      <c r="U33" s="18"/>
      <c r="V33" s="18"/>
      <c r="W33" s="18"/>
      <c r="X33" s="18"/>
      <c r="Y33" s="10"/>
      <c r="Z33" s="18"/>
      <c r="AA33" s="4"/>
      <c r="AB33" s="49">
        <v>1</v>
      </c>
      <c r="AC33" s="50"/>
      <c r="AD33" s="50"/>
      <c r="AE33" s="51"/>
      <c r="AF33" s="73">
        <f>+AF32+(BC33/1440)</f>
        <v>0.375</v>
      </c>
      <c r="AG33" s="74"/>
      <c r="AH33" s="74"/>
      <c r="AI33" s="75"/>
      <c r="AJ33" s="49" t="s">
        <v>20</v>
      </c>
      <c r="AK33" s="51"/>
      <c r="AL33" s="49" t="str">
        <f>E32</f>
        <v>発　寒</v>
      </c>
      <c r="AM33" s="50"/>
      <c r="AN33" s="50"/>
      <c r="AO33" s="51"/>
      <c r="AP33" s="49" t="str">
        <f>I32</f>
        <v>札幌西</v>
      </c>
      <c r="AQ33" s="50"/>
      <c r="AR33" s="50"/>
      <c r="AS33" s="51"/>
      <c r="AT33" s="49"/>
      <c r="AU33" s="50"/>
      <c r="AV33" s="50"/>
      <c r="AW33" s="51"/>
      <c r="AX33" s="49"/>
      <c r="AY33" s="50"/>
      <c r="AZ33" s="50"/>
      <c r="BA33" s="51"/>
      <c r="BC33" s="29">
        <f>+$BC$7</f>
        <v>60</v>
      </c>
    </row>
    <row r="34" spans="1:55" s="12" customFormat="1" ht="27" customHeight="1">
      <c r="A34" s="49" t="str">
        <f>+要項!H56</f>
        <v>札幌西</v>
      </c>
      <c r="B34" s="50"/>
      <c r="C34" s="50"/>
      <c r="D34" s="51"/>
      <c r="E34" s="49"/>
      <c r="F34" s="50"/>
      <c r="G34" s="50"/>
      <c r="H34" s="51"/>
      <c r="I34" s="52"/>
      <c r="J34" s="53"/>
      <c r="K34" s="53"/>
      <c r="L34" s="54"/>
      <c r="M34" s="49"/>
      <c r="N34" s="50"/>
      <c r="O34" s="50"/>
      <c r="P34" s="51"/>
      <c r="Q34" s="49"/>
      <c r="R34" s="50"/>
      <c r="S34" s="50"/>
      <c r="T34" s="51"/>
      <c r="U34" s="18"/>
      <c r="V34" s="18"/>
      <c r="W34" s="18"/>
      <c r="X34" s="18"/>
      <c r="Y34" s="10"/>
      <c r="Z34" s="18"/>
      <c r="AA34" s="4"/>
      <c r="AB34" s="49">
        <v>2</v>
      </c>
      <c r="AC34" s="50"/>
      <c r="AD34" s="50"/>
      <c r="AE34" s="51"/>
      <c r="AF34" s="73">
        <f t="shared" ref="AF34:AF38" si="3">+AF33+(BC34/1440)</f>
        <v>0.40277777777777779</v>
      </c>
      <c r="AG34" s="74"/>
      <c r="AH34" s="74"/>
      <c r="AI34" s="75"/>
      <c r="AJ34" s="49" t="s">
        <v>20</v>
      </c>
      <c r="AK34" s="51"/>
      <c r="AL34" s="49" t="str">
        <f>M32</f>
        <v>八軒西</v>
      </c>
      <c r="AM34" s="50"/>
      <c r="AN34" s="50"/>
      <c r="AO34" s="51"/>
      <c r="AP34" s="49" t="str">
        <f>Q32</f>
        <v>八軒北</v>
      </c>
      <c r="AQ34" s="50"/>
      <c r="AR34" s="50"/>
      <c r="AS34" s="51"/>
      <c r="AT34" s="49"/>
      <c r="AU34" s="50"/>
      <c r="AV34" s="50"/>
      <c r="AW34" s="51"/>
      <c r="AX34" s="49"/>
      <c r="AY34" s="50"/>
      <c r="AZ34" s="50"/>
      <c r="BA34" s="51"/>
      <c r="BC34" s="29">
        <f>+$BC$8</f>
        <v>40</v>
      </c>
    </row>
    <row r="35" spans="1:55" s="12" customFormat="1" ht="27" customHeight="1">
      <c r="A35" s="49" t="str">
        <f>+要項!H57</f>
        <v>八軒西</v>
      </c>
      <c r="B35" s="50"/>
      <c r="C35" s="50"/>
      <c r="D35" s="51"/>
      <c r="E35" s="49"/>
      <c r="F35" s="50"/>
      <c r="G35" s="50"/>
      <c r="H35" s="51"/>
      <c r="I35" s="49"/>
      <c r="J35" s="50"/>
      <c r="K35" s="50"/>
      <c r="L35" s="51"/>
      <c r="M35" s="52"/>
      <c r="N35" s="53"/>
      <c r="O35" s="53"/>
      <c r="P35" s="54"/>
      <c r="Q35" s="49"/>
      <c r="R35" s="50"/>
      <c r="S35" s="50"/>
      <c r="T35" s="51"/>
      <c r="U35" s="18"/>
      <c r="V35" s="18"/>
      <c r="W35" s="18"/>
      <c r="X35" s="18"/>
      <c r="Y35" s="10"/>
      <c r="Z35" s="18"/>
      <c r="AA35" s="4"/>
      <c r="AB35" s="49">
        <v>3</v>
      </c>
      <c r="AC35" s="50"/>
      <c r="AD35" s="50"/>
      <c r="AE35" s="51"/>
      <c r="AF35" s="73">
        <f t="shared" si="3"/>
        <v>0.44444444444444448</v>
      </c>
      <c r="AG35" s="74"/>
      <c r="AH35" s="74"/>
      <c r="AI35" s="75"/>
      <c r="AJ35" s="49" t="s">
        <v>20</v>
      </c>
      <c r="AK35" s="51"/>
      <c r="AL35" s="49" t="str">
        <f>E32</f>
        <v>発　寒</v>
      </c>
      <c r="AM35" s="50"/>
      <c r="AN35" s="50"/>
      <c r="AO35" s="51"/>
      <c r="AP35" s="49" t="str">
        <f>M32</f>
        <v>八軒西</v>
      </c>
      <c r="AQ35" s="50"/>
      <c r="AR35" s="50"/>
      <c r="AS35" s="51"/>
      <c r="AT35" s="49"/>
      <c r="AU35" s="50"/>
      <c r="AV35" s="50"/>
      <c r="AW35" s="51"/>
      <c r="AX35" s="49"/>
      <c r="AY35" s="50"/>
      <c r="AZ35" s="50"/>
      <c r="BA35" s="51"/>
      <c r="BC35" s="29">
        <f>+$BC$9</f>
        <v>60</v>
      </c>
    </row>
    <row r="36" spans="1:55" s="12" customFormat="1" ht="27" customHeight="1">
      <c r="A36" s="49" t="str">
        <f>+要項!H58</f>
        <v>八軒北</v>
      </c>
      <c r="B36" s="50"/>
      <c r="C36" s="50"/>
      <c r="D36" s="51"/>
      <c r="E36" s="49"/>
      <c r="F36" s="50"/>
      <c r="G36" s="50"/>
      <c r="H36" s="51"/>
      <c r="I36" s="49"/>
      <c r="J36" s="50"/>
      <c r="K36" s="50"/>
      <c r="L36" s="51"/>
      <c r="M36" s="49"/>
      <c r="N36" s="50"/>
      <c r="O36" s="50"/>
      <c r="P36" s="51"/>
      <c r="Q36" s="52"/>
      <c r="R36" s="53"/>
      <c r="S36" s="53"/>
      <c r="T36" s="54"/>
      <c r="U36" s="18"/>
      <c r="V36" s="18"/>
      <c r="W36" s="18"/>
      <c r="X36" s="18"/>
      <c r="Y36" s="10"/>
      <c r="Z36" s="18"/>
      <c r="AA36" s="4"/>
      <c r="AB36" s="49">
        <v>4</v>
      </c>
      <c r="AC36" s="50"/>
      <c r="AD36" s="50"/>
      <c r="AE36" s="51"/>
      <c r="AF36" s="73">
        <f t="shared" si="3"/>
        <v>0.47222222222222227</v>
      </c>
      <c r="AG36" s="74"/>
      <c r="AH36" s="74"/>
      <c r="AI36" s="75"/>
      <c r="AJ36" s="49" t="s">
        <v>20</v>
      </c>
      <c r="AK36" s="51"/>
      <c r="AL36" s="49" t="str">
        <f>I32</f>
        <v>札幌西</v>
      </c>
      <c r="AM36" s="50"/>
      <c r="AN36" s="50"/>
      <c r="AO36" s="51"/>
      <c r="AP36" s="49" t="str">
        <f>Q32</f>
        <v>八軒北</v>
      </c>
      <c r="AQ36" s="50"/>
      <c r="AR36" s="50"/>
      <c r="AS36" s="51"/>
      <c r="AT36" s="49"/>
      <c r="AU36" s="50"/>
      <c r="AV36" s="50"/>
      <c r="AW36" s="51"/>
      <c r="AX36" s="49"/>
      <c r="AY36" s="50"/>
      <c r="AZ36" s="50"/>
      <c r="BA36" s="51"/>
      <c r="BC36" s="29">
        <f>+$BC$10</f>
        <v>40</v>
      </c>
    </row>
    <row r="37" spans="1:55" s="12" customFormat="1" ht="2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49">
        <v>5</v>
      </c>
      <c r="AC37" s="50"/>
      <c r="AD37" s="50"/>
      <c r="AE37" s="51"/>
      <c r="AF37" s="73">
        <f t="shared" si="3"/>
        <v>0.51388888888888895</v>
      </c>
      <c r="AG37" s="74"/>
      <c r="AH37" s="74"/>
      <c r="AI37" s="75"/>
      <c r="AJ37" s="49" t="s">
        <v>20</v>
      </c>
      <c r="AK37" s="51"/>
      <c r="AL37" s="49" t="str">
        <f>E32</f>
        <v>発　寒</v>
      </c>
      <c r="AM37" s="50"/>
      <c r="AN37" s="50"/>
      <c r="AO37" s="51"/>
      <c r="AP37" s="49" t="str">
        <f>Q32</f>
        <v>八軒北</v>
      </c>
      <c r="AQ37" s="50"/>
      <c r="AR37" s="50"/>
      <c r="AS37" s="51"/>
      <c r="AT37" s="49"/>
      <c r="AU37" s="50"/>
      <c r="AV37" s="50"/>
      <c r="AW37" s="51"/>
      <c r="AX37" s="49"/>
      <c r="AY37" s="50"/>
      <c r="AZ37" s="50"/>
      <c r="BA37" s="51"/>
      <c r="BC37" s="29">
        <f>+$BC$11</f>
        <v>60</v>
      </c>
    </row>
    <row r="38" spans="1:55" s="12" customFormat="1" ht="27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/>
      <c r="AB38" s="49">
        <v>6</v>
      </c>
      <c r="AC38" s="50"/>
      <c r="AD38" s="50"/>
      <c r="AE38" s="51"/>
      <c r="AF38" s="73">
        <f t="shared" si="3"/>
        <v>0.54166666666666674</v>
      </c>
      <c r="AG38" s="74"/>
      <c r="AH38" s="74"/>
      <c r="AI38" s="75"/>
      <c r="AJ38" s="49" t="s">
        <v>20</v>
      </c>
      <c r="AK38" s="51"/>
      <c r="AL38" s="49" t="str">
        <f>I32</f>
        <v>札幌西</v>
      </c>
      <c r="AM38" s="50"/>
      <c r="AN38" s="50"/>
      <c r="AO38" s="51"/>
      <c r="AP38" s="49" t="str">
        <f>M32</f>
        <v>八軒西</v>
      </c>
      <c r="AQ38" s="50"/>
      <c r="AR38" s="50"/>
      <c r="AS38" s="51"/>
      <c r="AT38" s="49"/>
      <c r="AU38" s="50"/>
      <c r="AV38" s="50"/>
      <c r="AW38" s="51"/>
      <c r="AX38" s="49"/>
      <c r="AY38" s="50"/>
      <c r="AZ38" s="50"/>
      <c r="BA38" s="51"/>
      <c r="BC38" s="29">
        <f>+$BC$12</f>
        <v>40</v>
      </c>
    </row>
  </sheetData>
  <mergeCells count="324">
    <mergeCell ref="A4:H4"/>
    <mergeCell ref="I4:P4"/>
    <mergeCell ref="A22:H22"/>
    <mergeCell ref="I22:P22"/>
    <mergeCell ref="AB37:AE37"/>
    <mergeCell ref="AF37:AI37"/>
    <mergeCell ref="AJ37:AK37"/>
    <mergeCell ref="AL37:AO37"/>
    <mergeCell ref="AP37:AS37"/>
    <mergeCell ref="A35:D35"/>
    <mergeCell ref="E35:H35"/>
    <mergeCell ref="I35:L35"/>
    <mergeCell ref="M35:P35"/>
    <mergeCell ref="Q35:T35"/>
    <mergeCell ref="AB35:AE35"/>
    <mergeCell ref="AF35:AI35"/>
    <mergeCell ref="AJ35:AK35"/>
    <mergeCell ref="AL35:AO35"/>
    <mergeCell ref="M34:P34"/>
    <mergeCell ref="Q34:T34"/>
    <mergeCell ref="AB34:AE34"/>
    <mergeCell ref="AF34:AI34"/>
    <mergeCell ref="AJ34:AK34"/>
    <mergeCell ref="AL34:AO34"/>
    <mergeCell ref="AB38:AE38"/>
    <mergeCell ref="AF38:AI38"/>
    <mergeCell ref="AJ38:AK38"/>
    <mergeCell ref="AL38:AO38"/>
    <mergeCell ref="AP38:AS38"/>
    <mergeCell ref="AT38:AW38"/>
    <mergeCell ref="AX38:BA38"/>
    <mergeCell ref="A36:D36"/>
    <mergeCell ref="E36:H36"/>
    <mergeCell ref="I36:L36"/>
    <mergeCell ref="M36:P36"/>
    <mergeCell ref="Q36:T36"/>
    <mergeCell ref="AB36:AE36"/>
    <mergeCell ref="AF36:AI36"/>
    <mergeCell ref="AJ36:AK36"/>
    <mergeCell ref="AL36:AO36"/>
    <mergeCell ref="AT37:AW37"/>
    <mergeCell ref="AX37:BA37"/>
    <mergeCell ref="AP34:AS34"/>
    <mergeCell ref="AT34:AW34"/>
    <mergeCell ref="AX34:BA34"/>
    <mergeCell ref="AJ32:AK32"/>
    <mergeCell ref="AL32:AS32"/>
    <mergeCell ref="AT32:BA32"/>
    <mergeCell ref="AP33:AS33"/>
    <mergeCell ref="AT33:AW33"/>
    <mergeCell ref="AX33:BA33"/>
    <mergeCell ref="A33:D33"/>
    <mergeCell ref="E33:H33"/>
    <mergeCell ref="I33:L33"/>
    <mergeCell ref="M33:P33"/>
    <mergeCell ref="Q33:T33"/>
    <mergeCell ref="AB33:AE33"/>
    <mergeCell ref="AF33:AI33"/>
    <mergeCell ref="AJ33:AK33"/>
    <mergeCell ref="AL33:AO33"/>
    <mergeCell ref="AT27:AW27"/>
    <mergeCell ref="AX27:BA27"/>
    <mergeCell ref="AB27:AE27"/>
    <mergeCell ref="AF27:AI27"/>
    <mergeCell ref="AJ27:AK27"/>
    <mergeCell ref="AL27:AO27"/>
    <mergeCell ref="AP27:AS27"/>
    <mergeCell ref="AF28:AI28"/>
    <mergeCell ref="AJ28:AK28"/>
    <mergeCell ref="AL30:AO30"/>
    <mergeCell ref="AL29:AO29"/>
    <mergeCell ref="AB29:AE29"/>
    <mergeCell ref="AF29:AI29"/>
    <mergeCell ref="AJ29:AK29"/>
    <mergeCell ref="AB30:AE30"/>
    <mergeCell ref="AF30:AI30"/>
    <mergeCell ref="AJ30:AK30"/>
    <mergeCell ref="AL28:AO28"/>
    <mergeCell ref="AB28:AE28"/>
    <mergeCell ref="AP35:AS35"/>
    <mergeCell ref="AT35:AW35"/>
    <mergeCell ref="AX35:BA35"/>
    <mergeCell ref="AP36:AS36"/>
    <mergeCell ref="AT36:AW36"/>
    <mergeCell ref="AX36:BA36"/>
    <mergeCell ref="I27:L27"/>
    <mergeCell ref="I28:L28"/>
    <mergeCell ref="E28:H28"/>
    <mergeCell ref="E27:H27"/>
    <mergeCell ref="U31:V31"/>
    <mergeCell ref="W31:X31"/>
    <mergeCell ref="Y31:Z31"/>
    <mergeCell ref="AB32:AE32"/>
    <mergeCell ref="AF32:AI32"/>
    <mergeCell ref="AP30:AS30"/>
    <mergeCell ref="AT30:AW30"/>
    <mergeCell ref="AX30:BA30"/>
    <mergeCell ref="AT28:AW28"/>
    <mergeCell ref="AX28:BA28"/>
    <mergeCell ref="AP29:AS29"/>
    <mergeCell ref="AT29:AW29"/>
    <mergeCell ref="AX29:BA29"/>
    <mergeCell ref="AP28:AS28"/>
    <mergeCell ref="N31:O31"/>
    <mergeCell ref="A32:D32"/>
    <mergeCell ref="E32:H32"/>
    <mergeCell ref="I32:L32"/>
    <mergeCell ref="M32:P32"/>
    <mergeCell ref="Q32:T32"/>
    <mergeCell ref="Q27:T27"/>
    <mergeCell ref="M28:P28"/>
    <mergeCell ref="A31:B31"/>
    <mergeCell ref="C31:I31"/>
    <mergeCell ref="A28:D28"/>
    <mergeCell ref="Q28:T28"/>
    <mergeCell ref="A27:D27"/>
    <mergeCell ref="M27:P27"/>
    <mergeCell ref="A34:D34"/>
    <mergeCell ref="E34:H34"/>
    <mergeCell ref="I34:L34"/>
    <mergeCell ref="AT26:AW26"/>
    <mergeCell ref="AB24:AE24"/>
    <mergeCell ref="AF24:AI24"/>
    <mergeCell ref="AJ24:AK24"/>
    <mergeCell ref="AL24:AS24"/>
    <mergeCell ref="AT24:BA24"/>
    <mergeCell ref="AX26:BA26"/>
    <mergeCell ref="AX25:BA25"/>
    <mergeCell ref="AF25:AI25"/>
    <mergeCell ref="AJ25:AK25"/>
    <mergeCell ref="AL25:AO25"/>
    <mergeCell ref="AP25:AS25"/>
    <mergeCell ref="AT25:AW25"/>
    <mergeCell ref="AJ26:AK26"/>
    <mergeCell ref="AL26:AO26"/>
    <mergeCell ref="AP26:AS26"/>
    <mergeCell ref="AB26:AE26"/>
    <mergeCell ref="AB25:AE25"/>
    <mergeCell ref="AF26:AI26"/>
    <mergeCell ref="Q25:T25"/>
    <mergeCell ref="Q26:T26"/>
    <mergeCell ref="E26:H26"/>
    <mergeCell ref="A25:D25"/>
    <mergeCell ref="E25:H25"/>
    <mergeCell ref="A26:D26"/>
    <mergeCell ref="I26:L26"/>
    <mergeCell ref="I25:L25"/>
    <mergeCell ref="AJ20:AK20"/>
    <mergeCell ref="AL20:AO20"/>
    <mergeCell ref="AP20:AS20"/>
    <mergeCell ref="A24:D24"/>
    <mergeCell ref="E24:H24"/>
    <mergeCell ref="I24:L24"/>
    <mergeCell ref="M24:P24"/>
    <mergeCell ref="Q24:T24"/>
    <mergeCell ref="N23:O23"/>
    <mergeCell ref="U23:V23"/>
    <mergeCell ref="W23:X23"/>
    <mergeCell ref="Y23:Z23"/>
    <mergeCell ref="AT20:AW20"/>
    <mergeCell ref="AL17:AO17"/>
    <mergeCell ref="AP17:AS17"/>
    <mergeCell ref="AB15:AE15"/>
    <mergeCell ref="AF15:AI15"/>
    <mergeCell ref="AJ15:AK15"/>
    <mergeCell ref="AP18:AS18"/>
    <mergeCell ref="AB19:AE19"/>
    <mergeCell ref="AX20:BA20"/>
    <mergeCell ref="AJ17:AK17"/>
    <mergeCell ref="AF19:AI19"/>
    <mergeCell ref="AJ19:AK19"/>
    <mergeCell ref="AL19:AO19"/>
    <mergeCell ref="AP19:AS19"/>
    <mergeCell ref="AB20:AE20"/>
    <mergeCell ref="AF20:AI20"/>
    <mergeCell ref="A16:D16"/>
    <mergeCell ref="I16:L16"/>
    <mergeCell ref="AB17:AE17"/>
    <mergeCell ref="AF17:AI17"/>
    <mergeCell ref="AT19:AW19"/>
    <mergeCell ref="A15:D15"/>
    <mergeCell ref="E15:H15"/>
    <mergeCell ref="AT18:AW18"/>
    <mergeCell ref="AX18:BA18"/>
    <mergeCell ref="AJ18:AK18"/>
    <mergeCell ref="AL18:AO18"/>
    <mergeCell ref="Q17:T17"/>
    <mergeCell ref="Q16:T16"/>
    <mergeCell ref="Q15:T15"/>
    <mergeCell ref="A18:D18"/>
    <mergeCell ref="Q18:T18"/>
    <mergeCell ref="AB18:AE18"/>
    <mergeCell ref="AF18:AI18"/>
    <mergeCell ref="AX19:BA19"/>
    <mergeCell ref="M17:P17"/>
    <mergeCell ref="AB9:AE9"/>
    <mergeCell ref="AF9:AI9"/>
    <mergeCell ref="AJ9:AK9"/>
    <mergeCell ref="AL9:AO9"/>
    <mergeCell ref="AB11:AE11"/>
    <mergeCell ref="AJ10:AK10"/>
    <mergeCell ref="AL10:AO10"/>
    <mergeCell ref="AT17:AW17"/>
    <mergeCell ref="AX17:BA17"/>
    <mergeCell ref="AP16:AS16"/>
    <mergeCell ref="AT16:AW16"/>
    <mergeCell ref="AX16:BA16"/>
    <mergeCell ref="AX15:BA15"/>
    <mergeCell ref="AL14:AS14"/>
    <mergeCell ref="AT14:BA14"/>
    <mergeCell ref="AB16:AE16"/>
    <mergeCell ref="AF16:AI16"/>
    <mergeCell ref="AJ16:AK16"/>
    <mergeCell ref="AL16:AO16"/>
    <mergeCell ref="AL15:AO15"/>
    <mergeCell ref="AP15:AS15"/>
    <mergeCell ref="AT15:AW15"/>
    <mergeCell ref="AB12:AE12"/>
    <mergeCell ref="AF12:AI12"/>
    <mergeCell ref="AJ12:AK12"/>
    <mergeCell ref="Q14:T14"/>
    <mergeCell ref="A10:D10"/>
    <mergeCell ref="Q10:T10"/>
    <mergeCell ref="A14:D14"/>
    <mergeCell ref="E14:H14"/>
    <mergeCell ref="I14:L14"/>
    <mergeCell ref="M14:P14"/>
    <mergeCell ref="AB14:AE14"/>
    <mergeCell ref="AF14:AI14"/>
    <mergeCell ref="AJ14:AK14"/>
    <mergeCell ref="AF11:AI11"/>
    <mergeCell ref="AJ11:AK11"/>
    <mergeCell ref="E10:H10"/>
    <mergeCell ref="N13:O13"/>
    <mergeCell ref="U13:V13"/>
    <mergeCell ref="W13:X13"/>
    <mergeCell ref="Y13:Z13"/>
    <mergeCell ref="AB10:AE10"/>
    <mergeCell ref="AF10:AI10"/>
    <mergeCell ref="AF13:AQ13"/>
    <mergeCell ref="A1:R2"/>
    <mergeCell ref="S1:Z1"/>
    <mergeCell ref="AX7:BA7"/>
    <mergeCell ref="A6:D6"/>
    <mergeCell ref="E6:H6"/>
    <mergeCell ref="I6:L6"/>
    <mergeCell ref="M6:P6"/>
    <mergeCell ref="Q6:T6"/>
    <mergeCell ref="AB8:AE8"/>
    <mergeCell ref="AB7:AE7"/>
    <mergeCell ref="AF7:AI7"/>
    <mergeCell ref="AJ7:AK7"/>
    <mergeCell ref="AL7:AO7"/>
    <mergeCell ref="AP7:AS7"/>
    <mergeCell ref="AT7:AW7"/>
    <mergeCell ref="N5:O5"/>
    <mergeCell ref="U5:V5"/>
    <mergeCell ref="W5:X5"/>
    <mergeCell ref="Y5:Z5"/>
    <mergeCell ref="A7:D7"/>
    <mergeCell ref="E7:H7"/>
    <mergeCell ref="AF8:AI8"/>
    <mergeCell ref="AJ8:AK8"/>
    <mergeCell ref="A8:D8"/>
    <mergeCell ref="S2:Z2"/>
    <mergeCell ref="AT5:BA5"/>
    <mergeCell ref="AB6:AE6"/>
    <mergeCell ref="AF6:AI6"/>
    <mergeCell ref="AJ6:AK6"/>
    <mergeCell ref="AL6:AS6"/>
    <mergeCell ref="AT6:BA6"/>
    <mergeCell ref="AL8:AO8"/>
    <mergeCell ref="AP8:AS8"/>
    <mergeCell ref="AT8:AW8"/>
    <mergeCell ref="AX8:BA8"/>
    <mergeCell ref="AB2:BA2"/>
    <mergeCell ref="AX12:BA12"/>
    <mergeCell ref="AL12:AO12"/>
    <mergeCell ref="AL11:AO11"/>
    <mergeCell ref="AP11:AS11"/>
    <mergeCell ref="I7:L7"/>
    <mergeCell ref="M7:P7"/>
    <mergeCell ref="Q7:T7"/>
    <mergeCell ref="Q8:T8"/>
    <mergeCell ref="Q9:T9"/>
    <mergeCell ref="M8:P8"/>
    <mergeCell ref="M10:P10"/>
    <mergeCell ref="I10:L10"/>
    <mergeCell ref="I9:L9"/>
    <mergeCell ref="AX9:BA9"/>
    <mergeCell ref="AP9:AS9"/>
    <mergeCell ref="AT9:AW9"/>
    <mergeCell ref="AT11:AW11"/>
    <mergeCell ref="AX11:BA11"/>
    <mergeCell ref="AX10:BA10"/>
    <mergeCell ref="AP10:AS10"/>
    <mergeCell ref="AT10:AW10"/>
    <mergeCell ref="AP12:AS12"/>
    <mergeCell ref="AT12:AW12"/>
    <mergeCell ref="I8:L8"/>
    <mergeCell ref="AF31:AQ31"/>
    <mergeCell ref="L5:M5"/>
    <mergeCell ref="A5:B5"/>
    <mergeCell ref="C5:I5"/>
    <mergeCell ref="A23:B23"/>
    <mergeCell ref="C23:I23"/>
    <mergeCell ref="A13:B13"/>
    <mergeCell ref="C13:I13"/>
    <mergeCell ref="M26:P26"/>
    <mergeCell ref="M25:P25"/>
    <mergeCell ref="E16:H16"/>
    <mergeCell ref="E17:H17"/>
    <mergeCell ref="E18:H18"/>
    <mergeCell ref="I18:L18"/>
    <mergeCell ref="I17:L17"/>
    <mergeCell ref="I15:L15"/>
    <mergeCell ref="M15:P15"/>
    <mergeCell ref="M16:P16"/>
    <mergeCell ref="M18:P18"/>
    <mergeCell ref="A9:D9"/>
    <mergeCell ref="M9:P9"/>
    <mergeCell ref="E8:H8"/>
    <mergeCell ref="E9:H9"/>
    <mergeCell ref="A17:D17"/>
  </mergeCells>
  <phoneticPr fontId="2"/>
  <printOptions horizontalCentered="1"/>
  <pageMargins left="0.59055118110236227" right="0.59055118110236227" top="0.51181102362204722" bottom="0.51181102362204722" header="0.51181102362204722" footer="0.51181102362204722"/>
  <pageSetup paperSize="9" scale="56" orientation="landscape" horizontalDpi="4294967294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8"/>
  <sheetViews>
    <sheetView tabSelected="1" zoomScale="50" zoomScaleNormal="50" zoomScaleSheetLayoutView="40" workbookViewId="0">
      <selection activeCell="M22" sqref="M22"/>
    </sheetView>
  </sheetViews>
  <sheetFormatPr defaultColWidth="3.75" defaultRowHeight="27" customHeight="1"/>
  <cols>
    <col min="1" max="1" width="8" style="1" customWidth="1"/>
    <col min="2" max="25" width="3.75" style="1"/>
    <col min="26" max="26" width="3.75" style="12"/>
    <col min="27" max="27" width="3.75" style="1"/>
    <col min="28" max="54" width="3.75" style="12"/>
    <col min="55" max="55" width="3.75" style="29"/>
    <col min="56" max="16384" width="3.75" style="12"/>
  </cols>
  <sheetData>
    <row r="1" spans="1:55" ht="27" customHeight="1">
      <c r="A1" s="64" t="s">
        <v>119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  <c r="S1" s="94" t="s">
        <v>29</v>
      </c>
      <c r="T1" s="95"/>
      <c r="U1" s="95"/>
      <c r="V1" s="95"/>
      <c r="W1" s="95"/>
      <c r="X1" s="95"/>
      <c r="Y1" s="95"/>
      <c r="Z1" s="96"/>
    </row>
    <row r="2" spans="1:55" ht="27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  <c r="S2" s="56" t="str">
        <f>+予選リーグ!I4</f>
        <v>15分-5分-15分</v>
      </c>
      <c r="T2" s="57"/>
      <c r="U2" s="57"/>
      <c r="V2" s="57"/>
      <c r="W2" s="57"/>
      <c r="X2" s="57"/>
      <c r="Y2" s="57"/>
      <c r="Z2" s="58"/>
      <c r="AB2" s="63" t="s">
        <v>28</v>
      </c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</row>
    <row r="3" spans="1:55" s="5" customFormat="1" ht="27" customHeight="1"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BC3" s="29"/>
    </row>
    <row r="4" spans="1:55" ht="27" customHeight="1">
      <c r="A4" s="46" t="s">
        <v>1</v>
      </c>
      <c r="B4" s="46"/>
      <c r="C4" s="92" t="s">
        <v>113</v>
      </c>
      <c r="D4" s="92"/>
      <c r="E4" s="92"/>
      <c r="F4" s="92"/>
      <c r="G4" s="92"/>
      <c r="H4" s="92"/>
      <c r="I4" s="92"/>
      <c r="J4" s="14"/>
      <c r="K4" s="14"/>
      <c r="L4" s="14"/>
      <c r="M4" s="14"/>
      <c r="N4" s="13"/>
      <c r="O4" s="13"/>
      <c r="P4" s="13"/>
      <c r="Q4" s="13"/>
      <c r="R4" s="13"/>
      <c r="S4" s="13"/>
      <c r="T4" s="13"/>
      <c r="U4" s="76" t="s">
        <v>2</v>
      </c>
      <c r="V4" s="76"/>
      <c r="W4" s="93">
        <v>7</v>
      </c>
      <c r="X4" s="93"/>
      <c r="Y4" s="78" t="s">
        <v>3</v>
      </c>
      <c r="Z4" s="78"/>
      <c r="AA4" s="17"/>
      <c r="AT4" s="59" t="s">
        <v>0</v>
      </c>
      <c r="AU4" s="59"/>
      <c r="AV4" s="59"/>
      <c r="AW4" s="59"/>
      <c r="AX4" s="59"/>
      <c r="AY4" s="59"/>
      <c r="AZ4" s="59"/>
      <c r="BA4" s="59"/>
    </row>
    <row r="5" spans="1:55" ht="27" customHeight="1">
      <c r="A5" s="49" t="s">
        <v>24</v>
      </c>
      <c r="B5" s="50"/>
      <c r="C5" s="50"/>
      <c r="D5" s="51"/>
      <c r="E5" s="49" t="str">
        <f>A6</f>
        <v>西　園</v>
      </c>
      <c r="F5" s="50"/>
      <c r="G5" s="50"/>
      <c r="H5" s="51"/>
      <c r="I5" s="49" t="str">
        <f>A7</f>
        <v>八　軒</v>
      </c>
      <c r="J5" s="50"/>
      <c r="K5" s="50"/>
      <c r="L5" s="51"/>
      <c r="M5" s="49" t="str">
        <f>A8</f>
        <v>福井野</v>
      </c>
      <c r="N5" s="50"/>
      <c r="O5" s="50"/>
      <c r="P5" s="51"/>
      <c r="Q5" s="49" t="str">
        <f>A9</f>
        <v>八軒北</v>
      </c>
      <c r="R5" s="50"/>
      <c r="S5" s="50"/>
      <c r="T5" s="51"/>
      <c r="U5" s="18" t="s">
        <v>4</v>
      </c>
      <c r="V5" s="18" t="s">
        <v>5</v>
      </c>
      <c r="W5" s="18" t="s">
        <v>6</v>
      </c>
      <c r="X5" s="8" t="s">
        <v>7</v>
      </c>
      <c r="Y5" s="9" t="s">
        <v>8</v>
      </c>
      <c r="Z5" s="8" t="s">
        <v>9</v>
      </c>
      <c r="AA5" s="4"/>
      <c r="AB5" s="49" t="s">
        <v>10</v>
      </c>
      <c r="AC5" s="50"/>
      <c r="AD5" s="50"/>
      <c r="AE5" s="51"/>
      <c r="AF5" s="82">
        <v>0.41666666666666669</v>
      </c>
      <c r="AG5" s="83"/>
      <c r="AH5" s="83"/>
      <c r="AI5" s="84"/>
      <c r="AJ5" s="49"/>
      <c r="AK5" s="51"/>
      <c r="AL5" s="49" t="s">
        <v>11</v>
      </c>
      <c r="AM5" s="50"/>
      <c r="AN5" s="50"/>
      <c r="AO5" s="50"/>
      <c r="AP5" s="50"/>
      <c r="AQ5" s="50"/>
      <c r="AR5" s="50"/>
      <c r="AS5" s="51"/>
      <c r="AT5" s="49" t="s">
        <v>12</v>
      </c>
      <c r="AU5" s="50"/>
      <c r="AV5" s="50"/>
      <c r="AW5" s="50"/>
      <c r="AX5" s="50"/>
      <c r="AY5" s="50"/>
      <c r="AZ5" s="50"/>
      <c r="BA5" s="51"/>
    </row>
    <row r="6" spans="1:55" ht="27" customHeight="1">
      <c r="A6" s="49" t="s">
        <v>89</v>
      </c>
      <c r="B6" s="50"/>
      <c r="C6" s="50"/>
      <c r="D6" s="51"/>
      <c r="E6" s="52"/>
      <c r="F6" s="53"/>
      <c r="G6" s="53"/>
      <c r="H6" s="54"/>
      <c r="I6" s="49"/>
      <c r="J6" s="50"/>
      <c r="K6" s="50"/>
      <c r="L6" s="51"/>
      <c r="M6" s="49"/>
      <c r="N6" s="50"/>
      <c r="O6" s="50"/>
      <c r="P6" s="51"/>
      <c r="Q6" s="49"/>
      <c r="R6" s="50"/>
      <c r="S6" s="50"/>
      <c r="T6" s="51"/>
      <c r="U6" s="18"/>
      <c r="V6" s="18"/>
      <c r="W6" s="18"/>
      <c r="X6" s="18"/>
      <c r="Y6" s="10"/>
      <c r="Z6" s="18"/>
      <c r="AA6" s="4"/>
      <c r="AB6" s="49">
        <v>1</v>
      </c>
      <c r="AC6" s="50"/>
      <c r="AD6" s="50"/>
      <c r="AE6" s="51"/>
      <c r="AF6" s="73">
        <f>+AF5+(BC6/1440)</f>
        <v>0.45833333333333337</v>
      </c>
      <c r="AG6" s="74"/>
      <c r="AH6" s="74"/>
      <c r="AI6" s="75"/>
      <c r="AJ6" s="49" t="s">
        <v>105</v>
      </c>
      <c r="AK6" s="51"/>
      <c r="AL6" s="49" t="str">
        <f>E5</f>
        <v>西　園</v>
      </c>
      <c r="AM6" s="50"/>
      <c r="AN6" s="50"/>
      <c r="AO6" s="51"/>
      <c r="AP6" s="49" t="str">
        <f>I5</f>
        <v>八　軒</v>
      </c>
      <c r="AQ6" s="50"/>
      <c r="AR6" s="50"/>
      <c r="AS6" s="51"/>
      <c r="AT6" s="49" t="str">
        <f>+AL7</f>
        <v>福井野</v>
      </c>
      <c r="AU6" s="50"/>
      <c r="AV6" s="50"/>
      <c r="AW6" s="51"/>
      <c r="AX6" s="49" t="str">
        <f>+AP7</f>
        <v>八軒北</v>
      </c>
      <c r="AY6" s="50"/>
      <c r="AZ6" s="50"/>
      <c r="BA6" s="51"/>
      <c r="BC6" s="29">
        <v>60</v>
      </c>
    </row>
    <row r="7" spans="1:55" ht="27" customHeight="1">
      <c r="A7" s="49" t="s">
        <v>94</v>
      </c>
      <c r="B7" s="50"/>
      <c r="C7" s="50"/>
      <c r="D7" s="51"/>
      <c r="E7" s="49"/>
      <c r="F7" s="50"/>
      <c r="G7" s="50"/>
      <c r="H7" s="51"/>
      <c r="I7" s="52"/>
      <c r="J7" s="53"/>
      <c r="K7" s="53"/>
      <c r="L7" s="54"/>
      <c r="M7" s="49"/>
      <c r="N7" s="50"/>
      <c r="O7" s="50"/>
      <c r="P7" s="51"/>
      <c r="Q7" s="49"/>
      <c r="R7" s="50"/>
      <c r="S7" s="50"/>
      <c r="T7" s="51"/>
      <c r="U7" s="18"/>
      <c r="V7" s="18"/>
      <c r="W7" s="18"/>
      <c r="X7" s="18"/>
      <c r="Y7" s="10"/>
      <c r="Z7" s="18"/>
      <c r="AA7" s="4"/>
      <c r="AB7" s="49">
        <v>2</v>
      </c>
      <c r="AC7" s="50"/>
      <c r="AD7" s="50"/>
      <c r="AE7" s="51"/>
      <c r="AF7" s="73">
        <f t="shared" ref="AF7:AF11" si="0">+AF6+(BC7/1440)</f>
        <v>0.48611111111111116</v>
      </c>
      <c r="AG7" s="74"/>
      <c r="AH7" s="74"/>
      <c r="AI7" s="75"/>
      <c r="AJ7" s="49" t="s">
        <v>105</v>
      </c>
      <c r="AK7" s="51"/>
      <c r="AL7" s="49" t="str">
        <f>M5</f>
        <v>福井野</v>
      </c>
      <c r="AM7" s="50"/>
      <c r="AN7" s="50"/>
      <c r="AO7" s="51"/>
      <c r="AP7" s="49" t="str">
        <f>Q5</f>
        <v>八軒北</v>
      </c>
      <c r="AQ7" s="50"/>
      <c r="AR7" s="50"/>
      <c r="AS7" s="51"/>
      <c r="AT7" s="49" t="str">
        <f>+AL8</f>
        <v>西　園</v>
      </c>
      <c r="AU7" s="50"/>
      <c r="AV7" s="50"/>
      <c r="AW7" s="51"/>
      <c r="AX7" s="49" t="str">
        <f>+AP6</f>
        <v>八　軒</v>
      </c>
      <c r="AY7" s="50"/>
      <c r="AZ7" s="50"/>
      <c r="BA7" s="51"/>
      <c r="BC7" s="29">
        <v>40</v>
      </c>
    </row>
    <row r="8" spans="1:55" ht="27" customHeight="1">
      <c r="A8" s="49" t="s">
        <v>100</v>
      </c>
      <c r="B8" s="50"/>
      <c r="C8" s="50"/>
      <c r="D8" s="51"/>
      <c r="E8" s="49"/>
      <c r="F8" s="50"/>
      <c r="G8" s="50"/>
      <c r="H8" s="51"/>
      <c r="I8" s="49"/>
      <c r="J8" s="50"/>
      <c r="K8" s="50"/>
      <c r="L8" s="51"/>
      <c r="M8" s="52"/>
      <c r="N8" s="53"/>
      <c r="O8" s="53"/>
      <c r="P8" s="54"/>
      <c r="Q8" s="49"/>
      <c r="R8" s="50"/>
      <c r="S8" s="50"/>
      <c r="T8" s="51"/>
      <c r="U8" s="18"/>
      <c r="V8" s="18"/>
      <c r="W8" s="18"/>
      <c r="X8" s="18"/>
      <c r="Y8" s="10"/>
      <c r="Z8" s="18"/>
      <c r="AA8" s="4"/>
      <c r="AB8" s="49">
        <v>3</v>
      </c>
      <c r="AC8" s="50"/>
      <c r="AD8" s="50"/>
      <c r="AE8" s="51"/>
      <c r="AF8" s="73">
        <f t="shared" si="0"/>
        <v>0.52777777777777779</v>
      </c>
      <c r="AG8" s="74"/>
      <c r="AH8" s="74"/>
      <c r="AI8" s="75"/>
      <c r="AJ8" s="49" t="s">
        <v>105</v>
      </c>
      <c r="AK8" s="51"/>
      <c r="AL8" s="55" t="str">
        <f>E5</f>
        <v>西　園</v>
      </c>
      <c r="AM8" s="55"/>
      <c r="AN8" s="55"/>
      <c r="AO8" s="55"/>
      <c r="AP8" s="55" t="str">
        <f>M5</f>
        <v>福井野</v>
      </c>
      <c r="AQ8" s="55"/>
      <c r="AR8" s="55"/>
      <c r="AS8" s="55"/>
      <c r="AT8" s="49" t="str">
        <f>+AL9</f>
        <v>八　軒</v>
      </c>
      <c r="AU8" s="50"/>
      <c r="AV8" s="50"/>
      <c r="AW8" s="51"/>
      <c r="AX8" s="49" t="str">
        <f>+AP7</f>
        <v>八軒北</v>
      </c>
      <c r="AY8" s="50"/>
      <c r="AZ8" s="50"/>
      <c r="BA8" s="51"/>
      <c r="BC8" s="29">
        <v>60</v>
      </c>
    </row>
    <row r="9" spans="1:55" ht="27" customHeight="1">
      <c r="A9" s="49" t="s">
        <v>104</v>
      </c>
      <c r="B9" s="50"/>
      <c r="C9" s="50"/>
      <c r="D9" s="51"/>
      <c r="E9" s="49"/>
      <c r="F9" s="50"/>
      <c r="G9" s="50"/>
      <c r="H9" s="51"/>
      <c r="I9" s="49"/>
      <c r="J9" s="50"/>
      <c r="K9" s="50"/>
      <c r="L9" s="51"/>
      <c r="M9" s="49"/>
      <c r="N9" s="50"/>
      <c r="O9" s="50"/>
      <c r="P9" s="51"/>
      <c r="Q9" s="52"/>
      <c r="R9" s="53"/>
      <c r="S9" s="53"/>
      <c r="T9" s="54"/>
      <c r="U9" s="18"/>
      <c r="V9" s="18"/>
      <c r="W9" s="18"/>
      <c r="X9" s="18"/>
      <c r="Y9" s="10"/>
      <c r="Z9" s="18"/>
      <c r="AA9" s="4"/>
      <c r="AB9" s="49">
        <v>4</v>
      </c>
      <c r="AC9" s="50"/>
      <c r="AD9" s="50"/>
      <c r="AE9" s="51"/>
      <c r="AF9" s="73">
        <f t="shared" si="0"/>
        <v>0.55555555555555558</v>
      </c>
      <c r="AG9" s="74"/>
      <c r="AH9" s="74"/>
      <c r="AI9" s="75"/>
      <c r="AJ9" s="49" t="s">
        <v>105</v>
      </c>
      <c r="AK9" s="51"/>
      <c r="AL9" s="49" t="str">
        <f>I5</f>
        <v>八　軒</v>
      </c>
      <c r="AM9" s="50"/>
      <c r="AN9" s="50"/>
      <c r="AO9" s="51"/>
      <c r="AP9" s="49" t="str">
        <f>Q5</f>
        <v>八軒北</v>
      </c>
      <c r="AQ9" s="50"/>
      <c r="AR9" s="50"/>
      <c r="AS9" s="51"/>
      <c r="AT9" s="49" t="str">
        <f>+AL8</f>
        <v>西　園</v>
      </c>
      <c r="AU9" s="50"/>
      <c r="AV9" s="50"/>
      <c r="AW9" s="51"/>
      <c r="AX9" s="49" t="str">
        <f>+AP8</f>
        <v>福井野</v>
      </c>
      <c r="AY9" s="50"/>
      <c r="AZ9" s="50"/>
      <c r="BA9" s="51"/>
      <c r="BC9" s="29">
        <v>40</v>
      </c>
    </row>
    <row r="10" spans="1:55" ht="27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4"/>
      <c r="AB10" s="49">
        <v>5</v>
      </c>
      <c r="AC10" s="50"/>
      <c r="AD10" s="50"/>
      <c r="AE10" s="51"/>
      <c r="AF10" s="73">
        <f t="shared" si="0"/>
        <v>0.59722222222222221</v>
      </c>
      <c r="AG10" s="74"/>
      <c r="AH10" s="74"/>
      <c r="AI10" s="75"/>
      <c r="AJ10" s="49" t="s">
        <v>105</v>
      </c>
      <c r="AK10" s="51"/>
      <c r="AL10" s="49" t="str">
        <f>E5</f>
        <v>西　園</v>
      </c>
      <c r="AM10" s="50"/>
      <c r="AN10" s="50"/>
      <c r="AO10" s="51"/>
      <c r="AP10" s="49" t="str">
        <f>Q5</f>
        <v>八軒北</v>
      </c>
      <c r="AQ10" s="50"/>
      <c r="AR10" s="50"/>
      <c r="AS10" s="51"/>
      <c r="AT10" s="49" t="str">
        <f>+AL9</f>
        <v>八　軒</v>
      </c>
      <c r="AU10" s="50"/>
      <c r="AV10" s="50"/>
      <c r="AW10" s="51"/>
      <c r="AX10" s="49" t="str">
        <f>+AP8</f>
        <v>福井野</v>
      </c>
      <c r="AY10" s="50"/>
      <c r="AZ10" s="50"/>
      <c r="BA10" s="51"/>
      <c r="BC10" s="29">
        <v>60</v>
      </c>
    </row>
    <row r="11" spans="1:55" ht="27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4"/>
      <c r="AB11" s="49">
        <v>6</v>
      </c>
      <c r="AC11" s="50"/>
      <c r="AD11" s="50"/>
      <c r="AE11" s="51"/>
      <c r="AF11" s="73">
        <f t="shared" si="0"/>
        <v>0.625</v>
      </c>
      <c r="AG11" s="74"/>
      <c r="AH11" s="74"/>
      <c r="AI11" s="75"/>
      <c r="AJ11" s="49" t="s">
        <v>105</v>
      </c>
      <c r="AK11" s="51"/>
      <c r="AL11" s="49" t="str">
        <f>I5</f>
        <v>八　軒</v>
      </c>
      <c r="AM11" s="50"/>
      <c r="AN11" s="50"/>
      <c r="AO11" s="51"/>
      <c r="AP11" s="49" t="str">
        <f>M5</f>
        <v>福井野</v>
      </c>
      <c r="AQ11" s="50"/>
      <c r="AR11" s="50"/>
      <c r="AS11" s="51"/>
      <c r="AT11" s="49" t="str">
        <f>+AL10</f>
        <v>西　園</v>
      </c>
      <c r="AU11" s="50"/>
      <c r="AV11" s="50"/>
      <c r="AW11" s="51"/>
      <c r="AX11" s="49" t="str">
        <f>+AP10</f>
        <v>八軒北</v>
      </c>
      <c r="AY11" s="50"/>
      <c r="AZ11" s="50"/>
      <c r="BA11" s="51"/>
      <c r="BC11" s="29">
        <v>40</v>
      </c>
    </row>
    <row r="12" spans="1:55" ht="27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4"/>
      <c r="AB12" s="32"/>
      <c r="AC12" s="32"/>
      <c r="AD12" s="32"/>
      <c r="AE12" s="32"/>
      <c r="AF12" s="33"/>
      <c r="AG12" s="33"/>
      <c r="AH12" s="33"/>
      <c r="AI12" s="33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5" ht="27" customHeight="1">
      <c r="A13" s="46" t="s">
        <v>1</v>
      </c>
      <c r="B13" s="46"/>
      <c r="C13" s="92" t="s">
        <v>116</v>
      </c>
      <c r="D13" s="92"/>
      <c r="E13" s="92"/>
      <c r="F13" s="92"/>
      <c r="G13" s="92"/>
      <c r="H13" s="92"/>
      <c r="I13" s="92"/>
      <c r="J13" s="92"/>
      <c r="K13" s="92"/>
      <c r="L13" s="92"/>
      <c r="M13" s="13"/>
      <c r="N13" s="13"/>
      <c r="O13" s="13"/>
      <c r="P13" s="13"/>
      <c r="Q13" s="13"/>
      <c r="R13" s="13"/>
      <c r="S13" s="13"/>
      <c r="T13" s="13"/>
      <c r="U13" s="76" t="s">
        <v>2</v>
      </c>
      <c r="V13" s="76"/>
      <c r="W13" s="93"/>
      <c r="X13" s="93"/>
      <c r="Y13" s="78" t="s">
        <v>3</v>
      </c>
      <c r="Z13" s="78"/>
      <c r="AA13" s="17"/>
      <c r="AB13" s="13"/>
      <c r="AC13" s="13"/>
      <c r="AD13" s="13"/>
      <c r="AE13" s="13"/>
      <c r="AF13" s="97" t="s">
        <v>117</v>
      </c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13"/>
      <c r="AU13" s="13"/>
      <c r="AV13" s="13"/>
      <c r="AW13" s="13"/>
      <c r="AX13" s="13"/>
      <c r="AY13" s="13"/>
      <c r="AZ13" s="13"/>
      <c r="BA13" s="13"/>
    </row>
    <row r="14" spans="1:55" s="5" customFormat="1" ht="27" customHeight="1">
      <c r="A14" s="49" t="s">
        <v>25</v>
      </c>
      <c r="B14" s="50"/>
      <c r="C14" s="50"/>
      <c r="D14" s="51"/>
      <c r="E14" s="49" t="str">
        <f>A15</f>
        <v>西野第二</v>
      </c>
      <c r="F14" s="50"/>
      <c r="G14" s="50"/>
      <c r="H14" s="51"/>
      <c r="I14" s="49" t="str">
        <f>A16</f>
        <v>手稲東</v>
      </c>
      <c r="J14" s="50"/>
      <c r="K14" s="50"/>
      <c r="L14" s="51"/>
      <c r="M14" s="49" t="str">
        <f>A17</f>
        <v>BONITA</v>
      </c>
      <c r="N14" s="50"/>
      <c r="O14" s="50"/>
      <c r="P14" s="51"/>
      <c r="Q14" s="49" t="str">
        <f>A18</f>
        <v>発　寒</v>
      </c>
      <c r="R14" s="50"/>
      <c r="S14" s="50"/>
      <c r="T14" s="51"/>
      <c r="U14" s="18" t="s">
        <v>4</v>
      </c>
      <c r="V14" s="18" t="s">
        <v>5</v>
      </c>
      <c r="W14" s="18" t="s">
        <v>6</v>
      </c>
      <c r="X14" s="8" t="s">
        <v>7</v>
      </c>
      <c r="Y14" s="9" t="s">
        <v>8</v>
      </c>
      <c r="Z14" s="8" t="s">
        <v>9</v>
      </c>
      <c r="AA14" s="4"/>
      <c r="AB14" s="49" t="s">
        <v>10</v>
      </c>
      <c r="AC14" s="50"/>
      <c r="AD14" s="50"/>
      <c r="AE14" s="51"/>
      <c r="AF14" s="82">
        <v>0.375</v>
      </c>
      <c r="AG14" s="83"/>
      <c r="AH14" s="83"/>
      <c r="AI14" s="84"/>
      <c r="AJ14" s="49"/>
      <c r="AK14" s="51"/>
      <c r="AL14" s="49" t="s">
        <v>11</v>
      </c>
      <c r="AM14" s="50"/>
      <c r="AN14" s="50"/>
      <c r="AO14" s="50"/>
      <c r="AP14" s="50"/>
      <c r="AQ14" s="50"/>
      <c r="AR14" s="50"/>
      <c r="AS14" s="51"/>
      <c r="AT14" s="49" t="s">
        <v>12</v>
      </c>
      <c r="AU14" s="50"/>
      <c r="AV14" s="50"/>
      <c r="AW14" s="50"/>
      <c r="AX14" s="50"/>
      <c r="AY14" s="50"/>
      <c r="AZ14" s="50"/>
      <c r="BA14" s="51"/>
      <c r="BC14" s="29"/>
    </row>
    <row r="15" spans="1:55" ht="27" customHeight="1">
      <c r="A15" s="49" t="s">
        <v>90</v>
      </c>
      <c r="B15" s="50"/>
      <c r="C15" s="50"/>
      <c r="D15" s="51"/>
      <c r="E15" s="52"/>
      <c r="F15" s="53"/>
      <c r="G15" s="53"/>
      <c r="H15" s="54"/>
      <c r="I15" s="49"/>
      <c r="J15" s="50"/>
      <c r="K15" s="50"/>
      <c r="L15" s="51"/>
      <c r="M15" s="49"/>
      <c r="N15" s="50"/>
      <c r="O15" s="50"/>
      <c r="P15" s="51"/>
      <c r="Q15" s="49"/>
      <c r="R15" s="50"/>
      <c r="S15" s="50"/>
      <c r="T15" s="51"/>
      <c r="U15" s="18"/>
      <c r="V15" s="18"/>
      <c r="W15" s="18"/>
      <c r="X15" s="18"/>
      <c r="Y15" s="10"/>
      <c r="Z15" s="18"/>
      <c r="AA15" s="4"/>
      <c r="AB15" s="49">
        <v>1</v>
      </c>
      <c r="AC15" s="50"/>
      <c r="AD15" s="50"/>
      <c r="AE15" s="51"/>
      <c r="AF15" s="73">
        <f>+AF14+(BC15/1440)</f>
        <v>0.41666666666666669</v>
      </c>
      <c r="AG15" s="74"/>
      <c r="AH15" s="74"/>
      <c r="AI15" s="75"/>
      <c r="AJ15" s="49" t="s">
        <v>106</v>
      </c>
      <c r="AK15" s="51"/>
      <c r="AL15" s="49" t="str">
        <f>E14</f>
        <v>西野第二</v>
      </c>
      <c r="AM15" s="50"/>
      <c r="AN15" s="50"/>
      <c r="AO15" s="51"/>
      <c r="AP15" s="49" t="str">
        <f>I14</f>
        <v>手稲東</v>
      </c>
      <c r="AQ15" s="50"/>
      <c r="AR15" s="50"/>
      <c r="AS15" s="51"/>
      <c r="AT15" s="49" t="str">
        <f>+AL16</f>
        <v>BONITA</v>
      </c>
      <c r="AU15" s="50"/>
      <c r="AV15" s="50"/>
      <c r="AW15" s="51"/>
      <c r="AX15" s="49" t="str">
        <f>+AP16</f>
        <v>発　寒</v>
      </c>
      <c r="AY15" s="50"/>
      <c r="AZ15" s="50"/>
      <c r="BA15" s="51"/>
      <c r="BC15" s="29">
        <f>+$BC$6</f>
        <v>60</v>
      </c>
    </row>
    <row r="16" spans="1:55" ht="27" customHeight="1">
      <c r="A16" s="49" t="s">
        <v>95</v>
      </c>
      <c r="B16" s="50"/>
      <c r="C16" s="50"/>
      <c r="D16" s="51"/>
      <c r="E16" s="49"/>
      <c r="F16" s="50"/>
      <c r="G16" s="50"/>
      <c r="H16" s="51"/>
      <c r="I16" s="52"/>
      <c r="J16" s="53"/>
      <c r="K16" s="53"/>
      <c r="L16" s="54"/>
      <c r="M16" s="49"/>
      <c r="N16" s="50"/>
      <c r="O16" s="50"/>
      <c r="P16" s="51"/>
      <c r="Q16" s="49"/>
      <c r="R16" s="50"/>
      <c r="S16" s="50"/>
      <c r="T16" s="51"/>
      <c r="U16" s="18"/>
      <c r="V16" s="18"/>
      <c r="W16" s="18"/>
      <c r="X16" s="18"/>
      <c r="Y16" s="10"/>
      <c r="Z16" s="18"/>
      <c r="AA16" s="4"/>
      <c r="AB16" s="49">
        <v>2</v>
      </c>
      <c r="AC16" s="50"/>
      <c r="AD16" s="50"/>
      <c r="AE16" s="51"/>
      <c r="AF16" s="73">
        <f t="shared" ref="AF16:AF20" si="1">+AF15+(BC16/1440)</f>
        <v>0.44444444444444448</v>
      </c>
      <c r="AG16" s="74"/>
      <c r="AH16" s="74"/>
      <c r="AI16" s="75"/>
      <c r="AJ16" s="49" t="s">
        <v>106</v>
      </c>
      <c r="AK16" s="51"/>
      <c r="AL16" s="49" t="str">
        <f>M14</f>
        <v>BONITA</v>
      </c>
      <c r="AM16" s="50"/>
      <c r="AN16" s="50"/>
      <c r="AO16" s="51"/>
      <c r="AP16" s="49" t="str">
        <f>Q14</f>
        <v>発　寒</v>
      </c>
      <c r="AQ16" s="50"/>
      <c r="AR16" s="50"/>
      <c r="AS16" s="51"/>
      <c r="AT16" s="49" t="str">
        <f>+AL17</f>
        <v>西野第二</v>
      </c>
      <c r="AU16" s="50"/>
      <c r="AV16" s="50"/>
      <c r="AW16" s="51"/>
      <c r="AX16" s="49" t="str">
        <f>+AP15</f>
        <v>手稲東</v>
      </c>
      <c r="AY16" s="50"/>
      <c r="AZ16" s="50"/>
      <c r="BA16" s="51"/>
      <c r="BC16" s="29">
        <f>+$BC$7</f>
        <v>40</v>
      </c>
    </row>
    <row r="17" spans="1:55" ht="27" customHeight="1">
      <c r="A17" s="49" t="s">
        <v>111</v>
      </c>
      <c r="B17" s="50"/>
      <c r="C17" s="50"/>
      <c r="D17" s="51"/>
      <c r="E17" s="49"/>
      <c r="F17" s="50"/>
      <c r="G17" s="50"/>
      <c r="H17" s="51"/>
      <c r="I17" s="49"/>
      <c r="J17" s="50"/>
      <c r="K17" s="50"/>
      <c r="L17" s="51"/>
      <c r="M17" s="52"/>
      <c r="N17" s="53"/>
      <c r="O17" s="53"/>
      <c r="P17" s="54"/>
      <c r="Q17" s="49"/>
      <c r="R17" s="50"/>
      <c r="S17" s="50"/>
      <c r="T17" s="51"/>
      <c r="U17" s="18"/>
      <c r="V17" s="18"/>
      <c r="W17" s="18"/>
      <c r="X17" s="18"/>
      <c r="Y17" s="10"/>
      <c r="Z17" s="18"/>
      <c r="AA17" s="4"/>
      <c r="AB17" s="49">
        <v>3</v>
      </c>
      <c r="AC17" s="50"/>
      <c r="AD17" s="50"/>
      <c r="AE17" s="51"/>
      <c r="AF17" s="73">
        <f t="shared" si="1"/>
        <v>0.48611111111111116</v>
      </c>
      <c r="AG17" s="74"/>
      <c r="AH17" s="74"/>
      <c r="AI17" s="75"/>
      <c r="AJ17" s="49" t="s">
        <v>106</v>
      </c>
      <c r="AK17" s="51"/>
      <c r="AL17" s="49" t="str">
        <f>E14</f>
        <v>西野第二</v>
      </c>
      <c r="AM17" s="50"/>
      <c r="AN17" s="50"/>
      <c r="AO17" s="51"/>
      <c r="AP17" s="49" t="str">
        <f>M14</f>
        <v>BONITA</v>
      </c>
      <c r="AQ17" s="50"/>
      <c r="AR17" s="50"/>
      <c r="AS17" s="51"/>
      <c r="AT17" s="49" t="str">
        <f>+AL18</f>
        <v>手稲東</v>
      </c>
      <c r="AU17" s="50"/>
      <c r="AV17" s="50"/>
      <c r="AW17" s="51"/>
      <c r="AX17" s="49" t="str">
        <f>+AP16</f>
        <v>発　寒</v>
      </c>
      <c r="AY17" s="50"/>
      <c r="AZ17" s="50"/>
      <c r="BA17" s="51"/>
      <c r="BC17" s="29">
        <f>+$BC$8</f>
        <v>60</v>
      </c>
    </row>
    <row r="18" spans="1:55" ht="27" customHeight="1">
      <c r="A18" s="49" t="s">
        <v>101</v>
      </c>
      <c r="B18" s="50"/>
      <c r="C18" s="50"/>
      <c r="D18" s="51"/>
      <c r="E18" s="49"/>
      <c r="F18" s="50"/>
      <c r="G18" s="50"/>
      <c r="H18" s="51"/>
      <c r="I18" s="49"/>
      <c r="J18" s="50"/>
      <c r="K18" s="50"/>
      <c r="L18" s="51"/>
      <c r="M18" s="49"/>
      <c r="N18" s="50"/>
      <c r="O18" s="50"/>
      <c r="P18" s="51"/>
      <c r="Q18" s="52"/>
      <c r="R18" s="53"/>
      <c r="S18" s="53"/>
      <c r="T18" s="54"/>
      <c r="U18" s="18"/>
      <c r="V18" s="18"/>
      <c r="W18" s="18"/>
      <c r="X18" s="18"/>
      <c r="Y18" s="10"/>
      <c r="Z18" s="18"/>
      <c r="AA18" s="4"/>
      <c r="AB18" s="49">
        <v>4</v>
      </c>
      <c r="AC18" s="50"/>
      <c r="AD18" s="50"/>
      <c r="AE18" s="51"/>
      <c r="AF18" s="73">
        <f t="shared" si="1"/>
        <v>0.51388888888888895</v>
      </c>
      <c r="AG18" s="74"/>
      <c r="AH18" s="74"/>
      <c r="AI18" s="75"/>
      <c r="AJ18" s="49" t="s">
        <v>106</v>
      </c>
      <c r="AK18" s="51"/>
      <c r="AL18" s="49" t="str">
        <f>I14</f>
        <v>手稲東</v>
      </c>
      <c r="AM18" s="50"/>
      <c r="AN18" s="50"/>
      <c r="AO18" s="51"/>
      <c r="AP18" s="49" t="str">
        <f>Q14</f>
        <v>発　寒</v>
      </c>
      <c r="AQ18" s="50"/>
      <c r="AR18" s="50"/>
      <c r="AS18" s="51"/>
      <c r="AT18" s="49" t="str">
        <f>+AL17</f>
        <v>西野第二</v>
      </c>
      <c r="AU18" s="50"/>
      <c r="AV18" s="50"/>
      <c r="AW18" s="51"/>
      <c r="AX18" s="49" t="str">
        <f>+AP17</f>
        <v>BONITA</v>
      </c>
      <c r="AY18" s="50"/>
      <c r="AZ18" s="50"/>
      <c r="BA18" s="51"/>
      <c r="BC18" s="29">
        <f>+$BC$9</f>
        <v>40</v>
      </c>
    </row>
    <row r="19" spans="1:55" ht="27" customHeight="1">
      <c r="A19" s="91" t="s">
        <v>118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4"/>
      <c r="AB19" s="49">
        <v>5</v>
      </c>
      <c r="AC19" s="50"/>
      <c r="AD19" s="50"/>
      <c r="AE19" s="51"/>
      <c r="AF19" s="73">
        <f t="shared" si="1"/>
        <v>0.55555555555555558</v>
      </c>
      <c r="AG19" s="74"/>
      <c r="AH19" s="74"/>
      <c r="AI19" s="75"/>
      <c r="AJ19" s="49" t="s">
        <v>106</v>
      </c>
      <c r="AK19" s="51"/>
      <c r="AL19" s="49" t="str">
        <f>E14</f>
        <v>西野第二</v>
      </c>
      <c r="AM19" s="50"/>
      <c r="AN19" s="50"/>
      <c r="AO19" s="51"/>
      <c r="AP19" s="49" t="str">
        <f>Q14</f>
        <v>発　寒</v>
      </c>
      <c r="AQ19" s="50"/>
      <c r="AR19" s="50"/>
      <c r="AS19" s="51"/>
      <c r="AT19" s="49" t="str">
        <f>+AL18</f>
        <v>手稲東</v>
      </c>
      <c r="AU19" s="50"/>
      <c r="AV19" s="50"/>
      <c r="AW19" s="51"/>
      <c r="AX19" s="49" t="str">
        <f>+AP17</f>
        <v>BONITA</v>
      </c>
      <c r="AY19" s="50"/>
      <c r="AZ19" s="50"/>
      <c r="BA19" s="51"/>
      <c r="BC19" s="29">
        <f>+$BC$10</f>
        <v>60</v>
      </c>
    </row>
    <row r="20" spans="1:55" ht="27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AB20" s="49">
        <v>6</v>
      </c>
      <c r="AC20" s="50"/>
      <c r="AD20" s="50"/>
      <c r="AE20" s="51"/>
      <c r="AF20" s="73">
        <f t="shared" si="1"/>
        <v>0.58333333333333337</v>
      </c>
      <c r="AG20" s="74"/>
      <c r="AH20" s="74"/>
      <c r="AI20" s="75"/>
      <c r="AJ20" s="49" t="s">
        <v>106</v>
      </c>
      <c r="AK20" s="51"/>
      <c r="AL20" s="49" t="str">
        <f>I14</f>
        <v>手稲東</v>
      </c>
      <c r="AM20" s="50"/>
      <c r="AN20" s="50"/>
      <c r="AO20" s="51"/>
      <c r="AP20" s="49" t="str">
        <f>M14</f>
        <v>BONITA</v>
      </c>
      <c r="AQ20" s="50"/>
      <c r="AR20" s="50"/>
      <c r="AS20" s="51"/>
      <c r="AT20" s="49" t="str">
        <f>+AL19</f>
        <v>西野第二</v>
      </c>
      <c r="AU20" s="50"/>
      <c r="AV20" s="50"/>
      <c r="AW20" s="51"/>
      <c r="AX20" s="49" t="str">
        <f>+AP19</f>
        <v>発　寒</v>
      </c>
      <c r="AY20" s="50"/>
      <c r="AZ20" s="50"/>
      <c r="BA20" s="51"/>
      <c r="BC20" s="29">
        <f>+$BC$11</f>
        <v>40</v>
      </c>
    </row>
    <row r="21" spans="1:55" ht="27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AB21" s="4"/>
      <c r="AC21" s="4"/>
      <c r="AD21" s="4"/>
      <c r="AE21" s="4"/>
      <c r="AF21" s="19"/>
      <c r="AG21" s="19"/>
      <c r="AH21" s="19"/>
      <c r="AI21" s="19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5" ht="27" customHeight="1">
      <c r="A22" s="46" t="s">
        <v>1</v>
      </c>
      <c r="B22" s="46"/>
      <c r="C22" s="92" t="s">
        <v>114</v>
      </c>
      <c r="D22" s="92"/>
      <c r="E22" s="92"/>
      <c r="F22" s="92"/>
      <c r="G22" s="92"/>
      <c r="H22" s="92"/>
      <c r="I22" s="92"/>
      <c r="J22" s="14"/>
      <c r="K22" s="14"/>
      <c r="L22" s="14"/>
      <c r="M22" s="14"/>
      <c r="N22" s="13"/>
      <c r="O22" s="13"/>
      <c r="P22" s="13"/>
      <c r="Q22" s="13"/>
      <c r="R22" s="13"/>
      <c r="S22" s="13"/>
      <c r="T22" s="13"/>
      <c r="U22" s="76" t="s">
        <v>2</v>
      </c>
      <c r="V22" s="76"/>
      <c r="W22" s="93">
        <v>6</v>
      </c>
      <c r="X22" s="93"/>
      <c r="Y22" s="78" t="s">
        <v>3</v>
      </c>
      <c r="Z22" s="78"/>
      <c r="AA22" s="17"/>
    </row>
    <row r="23" spans="1:55" ht="27" customHeight="1">
      <c r="A23" s="49" t="s">
        <v>26</v>
      </c>
      <c r="B23" s="50"/>
      <c r="C23" s="50"/>
      <c r="D23" s="51"/>
      <c r="E23" s="49" t="str">
        <f>A24</f>
        <v>宮の丘</v>
      </c>
      <c r="F23" s="50"/>
      <c r="G23" s="50"/>
      <c r="H23" s="51"/>
      <c r="I23" s="49" t="str">
        <f>A25</f>
        <v>琴似中央</v>
      </c>
      <c r="J23" s="50"/>
      <c r="K23" s="50"/>
      <c r="L23" s="51"/>
      <c r="M23" s="49" t="str">
        <f>A26</f>
        <v>アプリーレ</v>
      </c>
      <c r="N23" s="50"/>
      <c r="O23" s="50"/>
      <c r="P23" s="51"/>
      <c r="Q23" s="49" t="str">
        <f>A27</f>
        <v>札幌西</v>
      </c>
      <c r="R23" s="50"/>
      <c r="S23" s="50"/>
      <c r="T23" s="51"/>
      <c r="U23" s="18" t="s">
        <v>4</v>
      </c>
      <c r="V23" s="18" t="s">
        <v>5</v>
      </c>
      <c r="W23" s="18" t="s">
        <v>6</v>
      </c>
      <c r="X23" s="8" t="s">
        <v>7</v>
      </c>
      <c r="Y23" s="9" t="s">
        <v>8</v>
      </c>
      <c r="Z23" s="8" t="s">
        <v>9</v>
      </c>
      <c r="AA23" s="4"/>
      <c r="AB23" s="49" t="s">
        <v>10</v>
      </c>
      <c r="AC23" s="50"/>
      <c r="AD23" s="50"/>
      <c r="AE23" s="51"/>
      <c r="AF23" s="82">
        <v>0.33333333333333331</v>
      </c>
      <c r="AG23" s="83"/>
      <c r="AH23" s="83"/>
      <c r="AI23" s="84"/>
      <c r="AJ23" s="49"/>
      <c r="AK23" s="51"/>
      <c r="AL23" s="49" t="s">
        <v>11</v>
      </c>
      <c r="AM23" s="50"/>
      <c r="AN23" s="50"/>
      <c r="AO23" s="50"/>
      <c r="AP23" s="50"/>
      <c r="AQ23" s="50"/>
      <c r="AR23" s="50"/>
      <c r="AS23" s="51"/>
      <c r="AT23" s="49" t="s">
        <v>12</v>
      </c>
      <c r="AU23" s="50"/>
      <c r="AV23" s="50"/>
      <c r="AW23" s="50"/>
      <c r="AX23" s="50"/>
      <c r="AY23" s="50"/>
      <c r="AZ23" s="50"/>
      <c r="BA23" s="51"/>
    </row>
    <row r="24" spans="1:55" ht="27" customHeight="1">
      <c r="A24" s="49" t="s">
        <v>92</v>
      </c>
      <c r="B24" s="50"/>
      <c r="C24" s="50"/>
      <c r="D24" s="51"/>
      <c r="E24" s="52"/>
      <c r="F24" s="53"/>
      <c r="G24" s="53"/>
      <c r="H24" s="54"/>
      <c r="I24" s="49"/>
      <c r="J24" s="50"/>
      <c r="K24" s="50"/>
      <c r="L24" s="51"/>
      <c r="M24" s="49"/>
      <c r="N24" s="50"/>
      <c r="O24" s="50"/>
      <c r="P24" s="51"/>
      <c r="Q24" s="49"/>
      <c r="R24" s="50"/>
      <c r="S24" s="50"/>
      <c r="T24" s="51"/>
      <c r="U24" s="18"/>
      <c r="V24" s="18"/>
      <c r="W24" s="18"/>
      <c r="X24" s="18"/>
      <c r="Y24" s="10"/>
      <c r="Z24" s="18"/>
      <c r="AA24" s="4"/>
      <c r="AB24" s="49">
        <v>1</v>
      </c>
      <c r="AC24" s="50"/>
      <c r="AD24" s="50"/>
      <c r="AE24" s="51"/>
      <c r="AF24" s="73">
        <f>+AF23+(BC24/1440)</f>
        <v>0.375</v>
      </c>
      <c r="AG24" s="74"/>
      <c r="AH24" s="74"/>
      <c r="AI24" s="75"/>
      <c r="AJ24" s="49" t="s">
        <v>107</v>
      </c>
      <c r="AK24" s="51"/>
      <c r="AL24" s="49" t="str">
        <f>E23</f>
        <v>宮の丘</v>
      </c>
      <c r="AM24" s="50"/>
      <c r="AN24" s="50"/>
      <c r="AO24" s="51"/>
      <c r="AP24" s="49" t="str">
        <f>I23</f>
        <v>琴似中央</v>
      </c>
      <c r="AQ24" s="50"/>
      <c r="AR24" s="50"/>
      <c r="AS24" s="51"/>
      <c r="AT24" s="49" t="str">
        <f>+AL25</f>
        <v>アプリーレ</v>
      </c>
      <c r="AU24" s="50"/>
      <c r="AV24" s="50"/>
      <c r="AW24" s="51"/>
      <c r="AX24" s="49" t="str">
        <f>+AP25</f>
        <v>札幌西</v>
      </c>
      <c r="AY24" s="50"/>
      <c r="AZ24" s="50"/>
      <c r="BA24" s="51"/>
      <c r="BC24" s="29">
        <f>+$BC$6</f>
        <v>60</v>
      </c>
    </row>
    <row r="25" spans="1:55" ht="27" customHeight="1">
      <c r="A25" s="49" t="s">
        <v>96</v>
      </c>
      <c r="B25" s="50"/>
      <c r="C25" s="50"/>
      <c r="D25" s="51"/>
      <c r="E25" s="49"/>
      <c r="F25" s="50"/>
      <c r="G25" s="50"/>
      <c r="H25" s="51"/>
      <c r="I25" s="52"/>
      <c r="J25" s="53"/>
      <c r="K25" s="53"/>
      <c r="L25" s="54"/>
      <c r="M25" s="49"/>
      <c r="N25" s="50"/>
      <c r="O25" s="50"/>
      <c r="P25" s="51"/>
      <c r="Q25" s="49"/>
      <c r="R25" s="50"/>
      <c r="S25" s="50"/>
      <c r="T25" s="51"/>
      <c r="U25" s="18"/>
      <c r="V25" s="18"/>
      <c r="W25" s="18"/>
      <c r="X25" s="18"/>
      <c r="Y25" s="10"/>
      <c r="Z25" s="18"/>
      <c r="AA25" s="4"/>
      <c r="AB25" s="49">
        <v>2</v>
      </c>
      <c r="AC25" s="50"/>
      <c r="AD25" s="50"/>
      <c r="AE25" s="51"/>
      <c r="AF25" s="73">
        <f t="shared" ref="AF25:AF29" si="2">+AF24+(BC25/1440)</f>
        <v>0.40277777777777779</v>
      </c>
      <c r="AG25" s="74"/>
      <c r="AH25" s="74"/>
      <c r="AI25" s="75"/>
      <c r="AJ25" s="49" t="s">
        <v>107</v>
      </c>
      <c r="AK25" s="51"/>
      <c r="AL25" s="49" t="str">
        <f>M23</f>
        <v>アプリーレ</v>
      </c>
      <c r="AM25" s="50"/>
      <c r="AN25" s="50"/>
      <c r="AO25" s="51"/>
      <c r="AP25" s="49" t="str">
        <f>Q23</f>
        <v>札幌西</v>
      </c>
      <c r="AQ25" s="50"/>
      <c r="AR25" s="50"/>
      <c r="AS25" s="51"/>
      <c r="AT25" s="49" t="str">
        <f>+AL26</f>
        <v>宮の丘</v>
      </c>
      <c r="AU25" s="50"/>
      <c r="AV25" s="50"/>
      <c r="AW25" s="51"/>
      <c r="AX25" s="49" t="str">
        <f>+AP24</f>
        <v>琴似中央</v>
      </c>
      <c r="AY25" s="50"/>
      <c r="AZ25" s="50"/>
      <c r="BA25" s="51"/>
      <c r="BC25" s="29">
        <f>+$BC$7</f>
        <v>40</v>
      </c>
    </row>
    <row r="26" spans="1:55" ht="27" customHeight="1">
      <c r="A26" s="49" t="s">
        <v>112</v>
      </c>
      <c r="B26" s="50"/>
      <c r="C26" s="50"/>
      <c r="D26" s="51"/>
      <c r="E26" s="49"/>
      <c r="F26" s="50"/>
      <c r="G26" s="50"/>
      <c r="H26" s="51"/>
      <c r="I26" s="49"/>
      <c r="J26" s="50"/>
      <c r="K26" s="50"/>
      <c r="L26" s="51"/>
      <c r="M26" s="52"/>
      <c r="N26" s="53"/>
      <c r="O26" s="53"/>
      <c r="P26" s="54"/>
      <c r="Q26" s="49"/>
      <c r="R26" s="50"/>
      <c r="S26" s="50"/>
      <c r="T26" s="51"/>
      <c r="U26" s="18"/>
      <c r="V26" s="18"/>
      <c r="W26" s="18"/>
      <c r="X26" s="18"/>
      <c r="Y26" s="10"/>
      <c r="Z26" s="18"/>
      <c r="AA26" s="4"/>
      <c r="AB26" s="49">
        <v>3</v>
      </c>
      <c r="AC26" s="50"/>
      <c r="AD26" s="50"/>
      <c r="AE26" s="51"/>
      <c r="AF26" s="73">
        <f t="shared" si="2"/>
        <v>0.44444444444444448</v>
      </c>
      <c r="AG26" s="74"/>
      <c r="AH26" s="74"/>
      <c r="AI26" s="75"/>
      <c r="AJ26" s="49" t="s">
        <v>107</v>
      </c>
      <c r="AK26" s="51"/>
      <c r="AL26" s="49" t="str">
        <f>E23</f>
        <v>宮の丘</v>
      </c>
      <c r="AM26" s="50"/>
      <c r="AN26" s="50"/>
      <c r="AO26" s="51"/>
      <c r="AP26" s="49" t="str">
        <f>M23</f>
        <v>アプリーレ</v>
      </c>
      <c r="AQ26" s="50"/>
      <c r="AR26" s="50"/>
      <c r="AS26" s="51"/>
      <c r="AT26" s="49" t="str">
        <f>+AL27</f>
        <v>琴似中央</v>
      </c>
      <c r="AU26" s="50"/>
      <c r="AV26" s="50"/>
      <c r="AW26" s="51"/>
      <c r="AX26" s="49" t="str">
        <f>+AP25</f>
        <v>札幌西</v>
      </c>
      <c r="AY26" s="50"/>
      <c r="AZ26" s="50"/>
      <c r="BA26" s="51"/>
      <c r="BC26" s="29">
        <f>+$BC$8</f>
        <v>60</v>
      </c>
    </row>
    <row r="27" spans="1:55" ht="27" customHeight="1">
      <c r="A27" s="49" t="s">
        <v>102</v>
      </c>
      <c r="B27" s="50"/>
      <c r="C27" s="50"/>
      <c r="D27" s="51"/>
      <c r="E27" s="49"/>
      <c r="F27" s="50"/>
      <c r="G27" s="50"/>
      <c r="H27" s="51"/>
      <c r="I27" s="49"/>
      <c r="J27" s="50"/>
      <c r="K27" s="50"/>
      <c r="L27" s="51"/>
      <c r="M27" s="49"/>
      <c r="N27" s="50"/>
      <c r="O27" s="50"/>
      <c r="P27" s="51"/>
      <c r="Q27" s="52"/>
      <c r="R27" s="53"/>
      <c r="S27" s="53"/>
      <c r="T27" s="54"/>
      <c r="U27" s="18"/>
      <c r="V27" s="18"/>
      <c r="W27" s="18"/>
      <c r="X27" s="18"/>
      <c r="Y27" s="10"/>
      <c r="Z27" s="18"/>
      <c r="AA27" s="4"/>
      <c r="AB27" s="49">
        <v>4</v>
      </c>
      <c r="AC27" s="50"/>
      <c r="AD27" s="50"/>
      <c r="AE27" s="51"/>
      <c r="AF27" s="73">
        <f t="shared" si="2"/>
        <v>0.47222222222222227</v>
      </c>
      <c r="AG27" s="74"/>
      <c r="AH27" s="74"/>
      <c r="AI27" s="75"/>
      <c r="AJ27" s="49" t="s">
        <v>107</v>
      </c>
      <c r="AK27" s="51"/>
      <c r="AL27" s="49" t="str">
        <f>I23</f>
        <v>琴似中央</v>
      </c>
      <c r="AM27" s="50"/>
      <c r="AN27" s="50"/>
      <c r="AO27" s="51"/>
      <c r="AP27" s="49" t="str">
        <f>Q23</f>
        <v>札幌西</v>
      </c>
      <c r="AQ27" s="50"/>
      <c r="AR27" s="50"/>
      <c r="AS27" s="51"/>
      <c r="AT27" s="49" t="str">
        <f>+AL26</f>
        <v>宮の丘</v>
      </c>
      <c r="AU27" s="50"/>
      <c r="AV27" s="50"/>
      <c r="AW27" s="51"/>
      <c r="AX27" s="49" t="str">
        <f>+AP26</f>
        <v>アプリーレ</v>
      </c>
      <c r="AY27" s="50"/>
      <c r="AZ27" s="50"/>
      <c r="BA27" s="51"/>
      <c r="BC27" s="29">
        <f>+$BC$9</f>
        <v>40</v>
      </c>
    </row>
    <row r="28" spans="1:55" ht="27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49">
        <v>5</v>
      </c>
      <c r="AC28" s="50"/>
      <c r="AD28" s="50"/>
      <c r="AE28" s="51"/>
      <c r="AF28" s="73">
        <f t="shared" si="2"/>
        <v>0.51388888888888895</v>
      </c>
      <c r="AG28" s="74"/>
      <c r="AH28" s="74"/>
      <c r="AI28" s="75"/>
      <c r="AJ28" s="49" t="s">
        <v>107</v>
      </c>
      <c r="AK28" s="51"/>
      <c r="AL28" s="49" t="str">
        <f>E23</f>
        <v>宮の丘</v>
      </c>
      <c r="AM28" s="50"/>
      <c r="AN28" s="50"/>
      <c r="AO28" s="51"/>
      <c r="AP28" s="49" t="str">
        <f>Q23</f>
        <v>札幌西</v>
      </c>
      <c r="AQ28" s="50"/>
      <c r="AR28" s="50"/>
      <c r="AS28" s="51"/>
      <c r="AT28" s="49" t="str">
        <f>+AL27</f>
        <v>琴似中央</v>
      </c>
      <c r="AU28" s="50"/>
      <c r="AV28" s="50"/>
      <c r="AW28" s="51"/>
      <c r="AX28" s="49" t="str">
        <f>+AP26</f>
        <v>アプリーレ</v>
      </c>
      <c r="AY28" s="50"/>
      <c r="AZ28" s="50"/>
      <c r="BA28" s="51"/>
      <c r="BC28" s="29">
        <f>+$BC$10</f>
        <v>60</v>
      </c>
    </row>
    <row r="29" spans="1:55" ht="27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49">
        <v>6</v>
      </c>
      <c r="AC29" s="50"/>
      <c r="AD29" s="50"/>
      <c r="AE29" s="51"/>
      <c r="AF29" s="73">
        <f t="shared" si="2"/>
        <v>0.54166666666666674</v>
      </c>
      <c r="AG29" s="74"/>
      <c r="AH29" s="74"/>
      <c r="AI29" s="75"/>
      <c r="AJ29" s="49" t="s">
        <v>107</v>
      </c>
      <c r="AK29" s="51"/>
      <c r="AL29" s="49" t="str">
        <f>I23</f>
        <v>琴似中央</v>
      </c>
      <c r="AM29" s="50"/>
      <c r="AN29" s="50"/>
      <c r="AO29" s="51"/>
      <c r="AP29" s="49" t="str">
        <f>M23</f>
        <v>アプリーレ</v>
      </c>
      <c r="AQ29" s="50"/>
      <c r="AR29" s="50"/>
      <c r="AS29" s="51"/>
      <c r="AT29" s="49" t="str">
        <f>+AL28</f>
        <v>宮の丘</v>
      </c>
      <c r="AU29" s="50"/>
      <c r="AV29" s="50"/>
      <c r="AW29" s="51"/>
      <c r="AX29" s="49" t="str">
        <f>+AP28</f>
        <v>札幌西</v>
      </c>
      <c r="AY29" s="50"/>
      <c r="AZ29" s="50"/>
      <c r="BA29" s="51"/>
      <c r="BC29" s="29">
        <f>+$BC$11</f>
        <v>40</v>
      </c>
    </row>
    <row r="30" spans="1:55" ht="27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4"/>
      <c r="AC30" s="4"/>
      <c r="AD30" s="4"/>
      <c r="AE30" s="4"/>
      <c r="AF30" s="30"/>
      <c r="AG30" s="30"/>
      <c r="AH30" s="30"/>
      <c r="AI30" s="3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5" ht="27" customHeight="1">
      <c r="A31" s="46" t="s">
        <v>1</v>
      </c>
      <c r="B31" s="46"/>
      <c r="C31" s="92" t="s">
        <v>115</v>
      </c>
      <c r="D31" s="92"/>
      <c r="E31" s="92"/>
      <c r="F31" s="92"/>
      <c r="G31" s="92"/>
      <c r="H31" s="92"/>
      <c r="I31" s="92"/>
      <c r="J31" s="14"/>
      <c r="K31" s="14"/>
      <c r="L31" s="14"/>
      <c r="M31" s="14"/>
      <c r="N31" s="13"/>
      <c r="O31" s="13"/>
      <c r="P31" s="13"/>
      <c r="Q31" s="13"/>
      <c r="R31" s="13"/>
      <c r="S31" s="13"/>
      <c r="T31" s="13"/>
      <c r="U31" s="76" t="s">
        <v>2</v>
      </c>
      <c r="V31" s="76"/>
      <c r="W31" s="93">
        <v>5</v>
      </c>
      <c r="X31" s="93"/>
      <c r="Y31" s="78" t="s">
        <v>3</v>
      </c>
      <c r="Z31" s="78"/>
      <c r="AA31" s="17"/>
    </row>
    <row r="32" spans="1:55" ht="27" customHeight="1">
      <c r="A32" s="49" t="s">
        <v>27</v>
      </c>
      <c r="B32" s="50"/>
      <c r="C32" s="50"/>
      <c r="D32" s="51"/>
      <c r="E32" s="49" t="str">
        <f>A33</f>
        <v>琴　似</v>
      </c>
      <c r="F32" s="50"/>
      <c r="G32" s="50"/>
      <c r="H32" s="51"/>
      <c r="I32" s="49" t="str">
        <f>A34</f>
        <v>山の手</v>
      </c>
      <c r="J32" s="50"/>
      <c r="K32" s="50"/>
      <c r="L32" s="51"/>
      <c r="M32" s="49" t="str">
        <f>A35</f>
        <v>平　和</v>
      </c>
      <c r="N32" s="50"/>
      <c r="O32" s="50"/>
      <c r="P32" s="51"/>
      <c r="Q32" s="49" t="str">
        <f>A36</f>
        <v>八軒西</v>
      </c>
      <c r="R32" s="50"/>
      <c r="S32" s="50"/>
      <c r="T32" s="51"/>
      <c r="U32" s="18" t="s">
        <v>4</v>
      </c>
      <c r="V32" s="18" t="s">
        <v>5</v>
      </c>
      <c r="W32" s="18" t="s">
        <v>6</v>
      </c>
      <c r="X32" s="8" t="s">
        <v>7</v>
      </c>
      <c r="Y32" s="9" t="s">
        <v>8</v>
      </c>
      <c r="Z32" s="8" t="s">
        <v>9</v>
      </c>
      <c r="AA32" s="4"/>
      <c r="AB32" s="49" t="s">
        <v>10</v>
      </c>
      <c r="AC32" s="50"/>
      <c r="AD32" s="50"/>
      <c r="AE32" s="51"/>
      <c r="AF32" s="82">
        <v>0.45833333333333331</v>
      </c>
      <c r="AG32" s="83"/>
      <c r="AH32" s="83"/>
      <c r="AI32" s="84"/>
      <c r="AJ32" s="49"/>
      <c r="AK32" s="51"/>
      <c r="AL32" s="49" t="s">
        <v>11</v>
      </c>
      <c r="AM32" s="50"/>
      <c r="AN32" s="50"/>
      <c r="AO32" s="50"/>
      <c r="AP32" s="50"/>
      <c r="AQ32" s="50"/>
      <c r="AR32" s="50"/>
      <c r="AS32" s="51"/>
      <c r="AT32" s="49" t="s">
        <v>12</v>
      </c>
      <c r="AU32" s="50"/>
      <c r="AV32" s="50"/>
      <c r="AW32" s="50"/>
      <c r="AX32" s="50"/>
      <c r="AY32" s="50"/>
      <c r="AZ32" s="50"/>
      <c r="BA32" s="51"/>
    </row>
    <row r="33" spans="1:55" ht="27" customHeight="1">
      <c r="A33" s="49" t="s">
        <v>91</v>
      </c>
      <c r="B33" s="50"/>
      <c r="C33" s="50"/>
      <c r="D33" s="51"/>
      <c r="E33" s="52"/>
      <c r="F33" s="53"/>
      <c r="G33" s="53"/>
      <c r="H33" s="54"/>
      <c r="I33" s="49"/>
      <c r="J33" s="50"/>
      <c r="K33" s="50"/>
      <c r="L33" s="51"/>
      <c r="M33" s="49"/>
      <c r="N33" s="50"/>
      <c r="O33" s="50"/>
      <c r="P33" s="51"/>
      <c r="Q33" s="49"/>
      <c r="R33" s="50"/>
      <c r="S33" s="50"/>
      <c r="T33" s="51"/>
      <c r="U33" s="18"/>
      <c r="V33" s="18"/>
      <c r="W33" s="18"/>
      <c r="X33" s="18"/>
      <c r="Y33" s="10"/>
      <c r="Z33" s="18"/>
      <c r="AA33" s="4"/>
      <c r="AB33" s="49">
        <v>1</v>
      </c>
      <c r="AC33" s="50"/>
      <c r="AD33" s="50"/>
      <c r="AE33" s="51"/>
      <c r="AF33" s="73">
        <f>+AF32+(BC33/1440)</f>
        <v>0.5</v>
      </c>
      <c r="AG33" s="74"/>
      <c r="AH33" s="74"/>
      <c r="AI33" s="75"/>
      <c r="AJ33" s="49" t="s">
        <v>108</v>
      </c>
      <c r="AK33" s="51"/>
      <c r="AL33" s="49" t="str">
        <f>E32</f>
        <v>琴　似</v>
      </c>
      <c r="AM33" s="50"/>
      <c r="AN33" s="50"/>
      <c r="AO33" s="51"/>
      <c r="AP33" s="49" t="str">
        <f>I32</f>
        <v>山の手</v>
      </c>
      <c r="AQ33" s="50"/>
      <c r="AR33" s="50"/>
      <c r="AS33" s="51"/>
      <c r="AT33" s="49" t="str">
        <f>+AL34</f>
        <v>平　和</v>
      </c>
      <c r="AU33" s="50"/>
      <c r="AV33" s="50"/>
      <c r="AW33" s="51"/>
      <c r="AX33" s="49" t="str">
        <f>+AP34</f>
        <v>八軒西</v>
      </c>
      <c r="AY33" s="50"/>
      <c r="AZ33" s="50"/>
      <c r="BA33" s="51"/>
      <c r="BC33" s="29">
        <f>+$BC$6</f>
        <v>60</v>
      </c>
    </row>
    <row r="34" spans="1:55" ht="27" customHeight="1">
      <c r="A34" s="49" t="s">
        <v>93</v>
      </c>
      <c r="B34" s="50"/>
      <c r="C34" s="50"/>
      <c r="D34" s="51"/>
      <c r="E34" s="49"/>
      <c r="F34" s="50"/>
      <c r="G34" s="50"/>
      <c r="H34" s="51"/>
      <c r="I34" s="52"/>
      <c r="J34" s="53"/>
      <c r="K34" s="53"/>
      <c r="L34" s="54"/>
      <c r="M34" s="49"/>
      <c r="N34" s="50"/>
      <c r="O34" s="50"/>
      <c r="P34" s="51"/>
      <c r="Q34" s="49"/>
      <c r="R34" s="50"/>
      <c r="S34" s="50"/>
      <c r="T34" s="51"/>
      <c r="U34" s="18"/>
      <c r="V34" s="18"/>
      <c r="W34" s="18"/>
      <c r="X34" s="18"/>
      <c r="Y34" s="10"/>
      <c r="Z34" s="18"/>
      <c r="AA34" s="4"/>
      <c r="AB34" s="49">
        <v>2</v>
      </c>
      <c r="AC34" s="50"/>
      <c r="AD34" s="50"/>
      <c r="AE34" s="51"/>
      <c r="AF34" s="73">
        <f t="shared" ref="AF34:AF38" si="3">+AF33+(BC34/1440)</f>
        <v>0.52777777777777779</v>
      </c>
      <c r="AG34" s="74"/>
      <c r="AH34" s="74"/>
      <c r="AI34" s="75"/>
      <c r="AJ34" s="49" t="s">
        <v>108</v>
      </c>
      <c r="AK34" s="51"/>
      <c r="AL34" s="49" t="str">
        <f>M32</f>
        <v>平　和</v>
      </c>
      <c r="AM34" s="50"/>
      <c r="AN34" s="50"/>
      <c r="AO34" s="51"/>
      <c r="AP34" s="49" t="str">
        <f>Q32</f>
        <v>八軒西</v>
      </c>
      <c r="AQ34" s="50"/>
      <c r="AR34" s="50"/>
      <c r="AS34" s="51"/>
      <c r="AT34" s="49" t="str">
        <f>+AL35</f>
        <v>琴　似</v>
      </c>
      <c r="AU34" s="50"/>
      <c r="AV34" s="50"/>
      <c r="AW34" s="51"/>
      <c r="AX34" s="49" t="str">
        <f>+AP33</f>
        <v>山の手</v>
      </c>
      <c r="AY34" s="50"/>
      <c r="AZ34" s="50"/>
      <c r="BA34" s="51"/>
      <c r="BC34" s="29">
        <f>+$BC$7</f>
        <v>40</v>
      </c>
    </row>
    <row r="35" spans="1:55" ht="27" customHeight="1">
      <c r="A35" s="49" t="s">
        <v>99</v>
      </c>
      <c r="B35" s="50"/>
      <c r="C35" s="50"/>
      <c r="D35" s="51"/>
      <c r="E35" s="49"/>
      <c r="F35" s="50"/>
      <c r="G35" s="50"/>
      <c r="H35" s="51"/>
      <c r="I35" s="49"/>
      <c r="J35" s="50"/>
      <c r="K35" s="50"/>
      <c r="L35" s="51"/>
      <c r="M35" s="52"/>
      <c r="N35" s="53"/>
      <c r="O35" s="53"/>
      <c r="P35" s="54"/>
      <c r="Q35" s="49"/>
      <c r="R35" s="50"/>
      <c r="S35" s="50"/>
      <c r="T35" s="51"/>
      <c r="U35" s="18"/>
      <c r="V35" s="18"/>
      <c r="W35" s="18"/>
      <c r="X35" s="18"/>
      <c r="Y35" s="10"/>
      <c r="Z35" s="18"/>
      <c r="AA35" s="4"/>
      <c r="AB35" s="49">
        <v>3</v>
      </c>
      <c r="AC35" s="50"/>
      <c r="AD35" s="50"/>
      <c r="AE35" s="51"/>
      <c r="AF35" s="73">
        <f t="shared" si="3"/>
        <v>0.56944444444444442</v>
      </c>
      <c r="AG35" s="74"/>
      <c r="AH35" s="74"/>
      <c r="AI35" s="75"/>
      <c r="AJ35" s="49" t="s">
        <v>108</v>
      </c>
      <c r="AK35" s="51"/>
      <c r="AL35" s="49" t="str">
        <f>E32</f>
        <v>琴　似</v>
      </c>
      <c r="AM35" s="50"/>
      <c r="AN35" s="50"/>
      <c r="AO35" s="51"/>
      <c r="AP35" s="49" t="str">
        <f>M32</f>
        <v>平　和</v>
      </c>
      <c r="AQ35" s="50"/>
      <c r="AR35" s="50"/>
      <c r="AS35" s="51"/>
      <c r="AT35" s="49" t="str">
        <f>+AL36</f>
        <v>山の手</v>
      </c>
      <c r="AU35" s="50"/>
      <c r="AV35" s="50"/>
      <c r="AW35" s="51"/>
      <c r="AX35" s="49" t="str">
        <f>+AP34</f>
        <v>八軒西</v>
      </c>
      <c r="AY35" s="50"/>
      <c r="AZ35" s="50"/>
      <c r="BA35" s="51"/>
      <c r="BC35" s="29">
        <f>+$BC$8</f>
        <v>60</v>
      </c>
    </row>
    <row r="36" spans="1:55" ht="27" customHeight="1">
      <c r="A36" s="49" t="s">
        <v>103</v>
      </c>
      <c r="B36" s="50"/>
      <c r="C36" s="50"/>
      <c r="D36" s="51"/>
      <c r="E36" s="49"/>
      <c r="F36" s="50"/>
      <c r="G36" s="50"/>
      <c r="H36" s="51"/>
      <c r="I36" s="49"/>
      <c r="J36" s="50"/>
      <c r="K36" s="50"/>
      <c r="L36" s="51"/>
      <c r="M36" s="49"/>
      <c r="N36" s="50"/>
      <c r="O36" s="50"/>
      <c r="P36" s="51"/>
      <c r="Q36" s="52"/>
      <c r="R36" s="53"/>
      <c r="S36" s="53"/>
      <c r="T36" s="54"/>
      <c r="U36" s="18"/>
      <c r="V36" s="18"/>
      <c r="W36" s="18"/>
      <c r="X36" s="18"/>
      <c r="Y36" s="10"/>
      <c r="Z36" s="18"/>
      <c r="AA36" s="4"/>
      <c r="AB36" s="49">
        <v>4</v>
      </c>
      <c r="AC36" s="50"/>
      <c r="AD36" s="50"/>
      <c r="AE36" s="51"/>
      <c r="AF36" s="73">
        <f t="shared" si="3"/>
        <v>0.59722222222222221</v>
      </c>
      <c r="AG36" s="74"/>
      <c r="AH36" s="74"/>
      <c r="AI36" s="75"/>
      <c r="AJ36" s="49" t="s">
        <v>108</v>
      </c>
      <c r="AK36" s="51"/>
      <c r="AL36" s="49" t="str">
        <f>I32</f>
        <v>山の手</v>
      </c>
      <c r="AM36" s="50"/>
      <c r="AN36" s="50"/>
      <c r="AO36" s="51"/>
      <c r="AP36" s="49" t="str">
        <f>Q32</f>
        <v>八軒西</v>
      </c>
      <c r="AQ36" s="50"/>
      <c r="AR36" s="50"/>
      <c r="AS36" s="51"/>
      <c r="AT36" s="49" t="str">
        <f>+AL35</f>
        <v>琴　似</v>
      </c>
      <c r="AU36" s="50"/>
      <c r="AV36" s="50"/>
      <c r="AW36" s="51"/>
      <c r="AX36" s="49" t="str">
        <f>+AP35</f>
        <v>平　和</v>
      </c>
      <c r="AY36" s="50"/>
      <c r="AZ36" s="50"/>
      <c r="BA36" s="51"/>
      <c r="BC36" s="29">
        <f>+$BC$9</f>
        <v>40</v>
      </c>
    </row>
    <row r="37" spans="1:55" ht="2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49">
        <v>5</v>
      </c>
      <c r="AC37" s="50"/>
      <c r="AD37" s="50"/>
      <c r="AE37" s="51"/>
      <c r="AF37" s="73">
        <f t="shared" si="3"/>
        <v>0.63888888888888884</v>
      </c>
      <c r="AG37" s="74"/>
      <c r="AH37" s="74"/>
      <c r="AI37" s="75"/>
      <c r="AJ37" s="49" t="s">
        <v>108</v>
      </c>
      <c r="AK37" s="51"/>
      <c r="AL37" s="49" t="str">
        <f>E32</f>
        <v>琴　似</v>
      </c>
      <c r="AM37" s="50"/>
      <c r="AN37" s="50"/>
      <c r="AO37" s="51"/>
      <c r="AP37" s="49" t="str">
        <f>Q32</f>
        <v>八軒西</v>
      </c>
      <c r="AQ37" s="50"/>
      <c r="AR37" s="50"/>
      <c r="AS37" s="51"/>
      <c r="AT37" s="49" t="str">
        <f>+AL36</f>
        <v>山の手</v>
      </c>
      <c r="AU37" s="50"/>
      <c r="AV37" s="50"/>
      <c r="AW37" s="51"/>
      <c r="AX37" s="49" t="str">
        <f>+AP35</f>
        <v>平　和</v>
      </c>
      <c r="AY37" s="50"/>
      <c r="AZ37" s="50"/>
      <c r="BA37" s="51"/>
      <c r="BC37" s="29">
        <f>+$BC$10</f>
        <v>60</v>
      </c>
    </row>
    <row r="38" spans="1:55" ht="27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/>
      <c r="AB38" s="49">
        <v>6</v>
      </c>
      <c r="AC38" s="50"/>
      <c r="AD38" s="50"/>
      <c r="AE38" s="51"/>
      <c r="AF38" s="73">
        <f t="shared" si="3"/>
        <v>0.66666666666666663</v>
      </c>
      <c r="AG38" s="74"/>
      <c r="AH38" s="74"/>
      <c r="AI38" s="75"/>
      <c r="AJ38" s="49" t="s">
        <v>108</v>
      </c>
      <c r="AK38" s="51"/>
      <c r="AL38" s="49" t="str">
        <f>I32</f>
        <v>山の手</v>
      </c>
      <c r="AM38" s="50"/>
      <c r="AN38" s="50"/>
      <c r="AO38" s="51"/>
      <c r="AP38" s="49" t="str">
        <f>M32</f>
        <v>平　和</v>
      </c>
      <c r="AQ38" s="50"/>
      <c r="AR38" s="50"/>
      <c r="AS38" s="51"/>
      <c r="AT38" s="49" t="str">
        <f>+AL37</f>
        <v>琴　似</v>
      </c>
      <c r="AU38" s="50"/>
      <c r="AV38" s="50"/>
      <c r="AW38" s="51"/>
      <c r="AX38" s="49" t="str">
        <f>+AP37</f>
        <v>八軒西</v>
      </c>
      <c r="AY38" s="50"/>
      <c r="AZ38" s="50"/>
      <c r="BA38" s="51"/>
      <c r="BC38" s="29">
        <f>+$BC$11</f>
        <v>40</v>
      </c>
    </row>
  </sheetData>
  <mergeCells count="315">
    <mergeCell ref="AP36:AS36"/>
    <mergeCell ref="AT36:AW36"/>
    <mergeCell ref="AX36:BA36"/>
    <mergeCell ref="AP35:AS35"/>
    <mergeCell ref="AT35:AW35"/>
    <mergeCell ref="AX35:BA35"/>
    <mergeCell ref="AX37:BA37"/>
    <mergeCell ref="AB38:AE38"/>
    <mergeCell ref="AF38:AI38"/>
    <mergeCell ref="AJ38:AK38"/>
    <mergeCell ref="AL38:AO38"/>
    <mergeCell ref="AP38:AS38"/>
    <mergeCell ref="AT38:AW38"/>
    <mergeCell ref="AX38:BA38"/>
    <mergeCell ref="AB37:AE37"/>
    <mergeCell ref="AF37:AI37"/>
    <mergeCell ref="AJ37:AK37"/>
    <mergeCell ref="AL37:AO37"/>
    <mergeCell ref="AP37:AS37"/>
    <mergeCell ref="AT37:AW37"/>
    <mergeCell ref="A36:D36"/>
    <mergeCell ref="E36:H36"/>
    <mergeCell ref="I36:L36"/>
    <mergeCell ref="M36:P36"/>
    <mergeCell ref="Q36:T36"/>
    <mergeCell ref="AB36:AE36"/>
    <mergeCell ref="AF35:AI35"/>
    <mergeCell ref="AJ35:AK35"/>
    <mergeCell ref="AL35:AO35"/>
    <mergeCell ref="A35:D35"/>
    <mergeCell ref="E35:H35"/>
    <mergeCell ref="I35:L35"/>
    <mergeCell ref="M35:P35"/>
    <mergeCell ref="Q35:T35"/>
    <mergeCell ref="AB35:AE35"/>
    <mergeCell ref="AF36:AI36"/>
    <mergeCell ref="AJ36:AK36"/>
    <mergeCell ref="AL36:AO36"/>
    <mergeCell ref="AF34:AI34"/>
    <mergeCell ref="AJ34:AK34"/>
    <mergeCell ref="AL34:AO34"/>
    <mergeCell ref="AP34:AS34"/>
    <mergeCell ref="AT34:AW34"/>
    <mergeCell ref="AX34:BA34"/>
    <mergeCell ref="A34:D34"/>
    <mergeCell ref="E34:H34"/>
    <mergeCell ref="I34:L34"/>
    <mergeCell ref="M34:P34"/>
    <mergeCell ref="Q34:T34"/>
    <mergeCell ref="AB34:AE34"/>
    <mergeCell ref="AF33:AI33"/>
    <mergeCell ref="AJ33:AK33"/>
    <mergeCell ref="AL33:AO33"/>
    <mergeCell ref="AP33:AS33"/>
    <mergeCell ref="AT33:AW33"/>
    <mergeCell ref="AX33:BA33"/>
    <mergeCell ref="AF32:AI32"/>
    <mergeCell ref="AJ32:AK32"/>
    <mergeCell ref="AL32:AS32"/>
    <mergeCell ref="AT32:BA32"/>
    <mergeCell ref="A33:D33"/>
    <mergeCell ref="E33:H33"/>
    <mergeCell ref="I33:L33"/>
    <mergeCell ref="M33:P33"/>
    <mergeCell ref="Q33:T33"/>
    <mergeCell ref="AB33:AE33"/>
    <mergeCell ref="A32:D32"/>
    <mergeCell ref="E32:H32"/>
    <mergeCell ref="I32:L32"/>
    <mergeCell ref="M32:P32"/>
    <mergeCell ref="Q32:T32"/>
    <mergeCell ref="AB32:AE32"/>
    <mergeCell ref="AX29:BA29"/>
    <mergeCell ref="U31:V31"/>
    <mergeCell ref="W31:X31"/>
    <mergeCell ref="Y31:Z31"/>
    <mergeCell ref="AB29:AE29"/>
    <mergeCell ref="AF29:AI29"/>
    <mergeCell ref="AJ29:AK29"/>
    <mergeCell ref="AL29:AO29"/>
    <mergeCell ref="AP29:AS29"/>
    <mergeCell ref="AT29:AW29"/>
    <mergeCell ref="AX27:BA27"/>
    <mergeCell ref="AB28:AE28"/>
    <mergeCell ref="AF28:AI28"/>
    <mergeCell ref="AJ28:AK28"/>
    <mergeCell ref="AL28:AO28"/>
    <mergeCell ref="AP28:AS28"/>
    <mergeCell ref="AT28:AW28"/>
    <mergeCell ref="AX28:BA28"/>
    <mergeCell ref="AB27:AE27"/>
    <mergeCell ref="AF27:AI27"/>
    <mergeCell ref="AJ27:AK27"/>
    <mergeCell ref="AL27:AO27"/>
    <mergeCell ref="AP27:AS27"/>
    <mergeCell ref="AT27:AW27"/>
    <mergeCell ref="AP25:AS25"/>
    <mergeCell ref="AT25:AW25"/>
    <mergeCell ref="AX25:BA25"/>
    <mergeCell ref="A26:D26"/>
    <mergeCell ref="E26:H26"/>
    <mergeCell ref="I26:L26"/>
    <mergeCell ref="M26:P26"/>
    <mergeCell ref="Q26:T26"/>
    <mergeCell ref="AB26:AE26"/>
    <mergeCell ref="AF26:AI26"/>
    <mergeCell ref="AJ26:AK26"/>
    <mergeCell ref="AL26:AO26"/>
    <mergeCell ref="AP26:AS26"/>
    <mergeCell ref="AT26:AW26"/>
    <mergeCell ref="AX26:BA26"/>
    <mergeCell ref="A25:D25"/>
    <mergeCell ref="E25:H25"/>
    <mergeCell ref="I25:L25"/>
    <mergeCell ref="M25:P25"/>
    <mergeCell ref="Q25:T25"/>
    <mergeCell ref="AB25:AE25"/>
    <mergeCell ref="AF25:AI25"/>
    <mergeCell ref="AJ25:AK25"/>
    <mergeCell ref="AL25:AO25"/>
    <mergeCell ref="AB23:AE23"/>
    <mergeCell ref="AF23:AI23"/>
    <mergeCell ref="AJ23:AK23"/>
    <mergeCell ref="AL23:AS23"/>
    <mergeCell ref="AT23:BA23"/>
    <mergeCell ref="A24:D24"/>
    <mergeCell ref="E24:H24"/>
    <mergeCell ref="I24:L24"/>
    <mergeCell ref="M24:P24"/>
    <mergeCell ref="Q24:T24"/>
    <mergeCell ref="AX24:BA24"/>
    <mergeCell ref="AB24:AE24"/>
    <mergeCell ref="AF24:AI24"/>
    <mergeCell ref="AJ24:AK24"/>
    <mergeCell ref="AL24:AO24"/>
    <mergeCell ref="AP24:AS24"/>
    <mergeCell ref="AT24:AW24"/>
    <mergeCell ref="AX19:BA19"/>
    <mergeCell ref="AB20:AE20"/>
    <mergeCell ref="AF20:AI20"/>
    <mergeCell ref="AJ20:AK20"/>
    <mergeCell ref="AL20:AO20"/>
    <mergeCell ref="AP20:AS20"/>
    <mergeCell ref="AT20:AW20"/>
    <mergeCell ref="AX20:BA20"/>
    <mergeCell ref="AB19:AE19"/>
    <mergeCell ref="AF19:AI19"/>
    <mergeCell ref="AJ19:AK19"/>
    <mergeCell ref="AL19:AO19"/>
    <mergeCell ref="AP19:AS19"/>
    <mergeCell ref="AT19:AW19"/>
    <mergeCell ref="AF18:AI18"/>
    <mergeCell ref="AJ18:AK18"/>
    <mergeCell ref="AL18:AO18"/>
    <mergeCell ref="AP18:AS18"/>
    <mergeCell ref="AT18:AW18"/>
    <mergeCell ref="AX18:BA18"/>
    <mergeCell ref="A18:D18"/>
    <mergeCell ref="E18:H18"/>
    <mergeCell ref="I18:L18"/>
    <mergeCell ref="M18:P18"/>
    <mergeCell ref="Q18:T18"/>
    <mergeCell ref="AB18:AE18"/>
    <mergeCell ref="AB16:AE16"/>
    <mergeCell ref="AF17:AI17"/>
    <mergeCell ref="AJ17:AK17"/>
    <mergeCell ref="AL17:AO17"/>
    <mergeCell ref="AP17:AS17"/>
    <mergeCell ref="AT17:AW17"/>
    <mergeCell ref="AX17:BA17"/>
    <mergeCell ref="A17:D17"/>
    <mergeCell ref="E17:H17"/>
    <mergeCell ref="I17:L17"/>
    <mergeCell ref="M17:P17"/>
    <mergeCell ref="Q17:T17"/>
    <mergeCell ref="AB17:AE17"/>
    <mergeCell ref="AL15:AO15"/>
    <mergeCell ref="AP15:AS15"/>
    <mergeCell ref="AT15:AW15"/>
    <mergeCell ref="AX15:BA15"/>
    <mergeCell ref="AF14:AI14"/>
    <mergeCell ref="AJ14:AK14"/>
    <mergeCell ref="AL14:AS14"/>
    <mergeCell ref="AT14:BA14"/>
    <mergeCell ref="AF16:AI16"/>
    <mergeCell ref="AJ16:AK16"/>
    <mergeCell ref="AL16:AO16"/>
    <mergeCell ref="AP16:AS16"/>
    <mergeCell ref="AT16:AW16"/>
    <mergeCell ref="AX16:BA16"/>
    <mergeCell ref="AB15:AE15"/>
    <mergeCell ref="A14:D14"/>
    <mergeCell ref="E14:H14"/>
    <mergeCell ref="I14:L14"/>
    <mergeCell ref="M14:P14"/>
    <mergeCell ref="Q14:T14"/>
    <mergeCell ref="AB14:AE14"/>
    <mergeCell ref="AF15:AI15"/>
    <mergeCell ref="AJ15:AK15"/>
    <mergeCell ref="AX11:BA11"/>
    <mergeCell ref="U13:V13"/>
    <mergeCell ref="W13:X13"/>
    <mergeCell ref="Y13:Z13"/>
    <mergeCell ref="AB11:AE11"/>
    <mergeCell ref="AF11:AI11"/>
    <mergeCell ref="AJ11:AK11"/>
    <mergeCell ref="AL11:AO11"/>
    <mergeCell ref="AP11:AS11"/>
    <mergeCell ref="AT11:AW11"/>
    <mergeCell ref="AF13:AS13"/>
    <mergeCell ref="AP9:AS9"/>
    <mergeCell ref="AT9:AW9"/>
    <mergeCell ref="AX9:BA9"/>
    <mergeCell ref="AB10:AE10"/>
    <mergeCell ref="AF10:AI10"/>
    <mergeCell ref="AJ10:AK10"/>
    <mergeCell ref="AL10:AO10"/>
    <mergeCell ref="AP10:AS10"/>
    <mergeCell ref="AT10:AW10"/>
    <mergeCell ref="AX10:BA10"/>
    <mergeCell ref="AJ7:AK7"/>
    <mergeCell ref="AL7:AO7"/>
    <mergeCell ref="A9:D9"/>
    <mergeCell ref="E9:H9"/>
    <mergeCell ref="I9:L9"/>
    <mergeCell ref="M9:P9"/>
    <mergeCell ref="Q9:T9"/>
    <mergeCell ref="AB9:AE9"/>
    <mergeCell ref="AF9:AI9"/>
    <mergeCell ref="AJ9:AK9"/>
    <mergeCell ref="AL9:AO9"/>
    <mergeCell ref="AJ5:AK5"/>
    <mergeCell ref="AL5:AS5"/>
    <mergeCell ref="AP7:AS7"/>
    <mergeCell ref="AT7:AW7"/>
    <mergeCell ref="AX7:BA7"/>
    <mergeCell ref="A8:D8"/>
    <mergeCell ref="E8:H8"/>
    <mergeCell ref="I8:L8"/>
    <mergeCell ref="M8:P8"/>
    <mergeCell ref="Q8:T8"/>
    <mergeCell ref="AX8:BA8"/>
    <mergeCell ref="AB8:AE8"/>
    <mergeCell ref="AF8:AI8"/>
    <mergeCell ref="AJ8:AK8"/>
    <mergeCell ref="AL8:AO8"/>
    <mergeCell ref="AP8:AS8"/>
    <mergeCell ref="AT8:AW8"/>
    <mergeCell ref="A7:D7"/>
    <mergeCell ref="E7:H7"/>
    <mergeCell ref="I7:L7"/>
    <mergeCell ref="M7:P7"/>
    <mergeCell ref="Q7:T7"/>
    <mergeCell ref="AB7:AE7"/>
    <mergeCell ref="AF7:AI7"/>
    <mergeCell ref="AT4:BA4"/>
    <mergeCell ref="AB2:BA2"/>
    <mergeCell ref="A4:B4"/>
    <mergeCell ref="C4:I4"/>
    <mergeCell ref="AT5:BA5"/>
    <mergeCell ref="A6:D6"/>
    <mergeCell ref="E6:H6"/>
    <mergeCell ref="I6:L6"/>
    <mergeCell ref="M6:P6"/>
    <mergeCell ref="Q6:T6"/>
    <mergeCell ref="AB6:AE6"/>
    <mergeCell ref="AF6:AI6"/>
    <mergeCell ref="AJ6:AK6"/>
    <mergeCell ref="AL6:AO6"/>
    <mergeCell ref="AP6:AS6"/>
    <mergeCell ref="AT6:AW6"/>
    <mergeCell ref="AX6:BA6"/>
    <mergeCell ref="A5:D5"/>
    <mergeCell ref="E5:H5"/>
    <mergeCell ref="I5:L5"/>
    <mergeCell ref="M5:P5"/>
    <mergeCell ref="Q5:T5"/>
    <mergeCell ref="AB5:AE5"/>
    <mergeCell ref="AF5:AI5"/>
    <mergeCell ref="A1:R2"/>
    <mergeCell ref="S1:Z1"/>
    <mergeCell ref="S2:Z2"/>
    <mergeCell ref="U4:V4"/>
    <mergeCell ref="W4:X4"/>
    <mergeCell ref="Y4:Z4"/>
    <mergeCell ref="A15:D15"/>
    <mergeCell ref="E15:H15"/>
    <mergeCell ref="I15:L15"/>
    <mergeCell ref="M15:P15"/>
    <mergeCell ref="Q15:T15"/>
    <mergeCell ref="C13:L13"/>
    <mergeCell ref="A19:Z19"/>
    <mergeCell ref="A13:B13"/>
    <mergeCell ref="A22:B22"/>
    <mergeCell ref="C22:I22"/>
    <mergeCell ref="A31:B31"/>
    <mergeCell ref="C31:I31"/>
    <mergeCell ref="A16:D16"/>
    <mergeCell ref="E16:H16"/>
    <mergeCell ref="I16:L16"/>
    <mergeCell ref="M16:P16"/>
    <mergeCell ref="Q16:T16"/>
    <mergeCell ref="U22:V22"/>
    <mergeCell ref="W22:X22"/>
    <mergeCell ref="Y22:Z22"/>
    <mergeCell ref="A23:D23"/>
    <mergeCell ref="E23:H23"/>
    <mergeCell ref="I23:L23"/>
    <mergeCell ref="M23:P23"/>
    <mergeCell ref="Q23:T23"/>
    <mergeCell ref="A27:D27"/>
    <mergeCell ref="E27:H27"/>
    <mergeCell ref="I27:L27"/>
    <mergeCell ref="M27:P27"/>
    <mergeCell ref="Q27:T27"/>
  </mergeCells>
  <phoneticPr fontId="2"/>
  <printOptions horizontalCentered="1"/>
  <pageMargins left="0.59055118110236227" right="0.59055118110236227" top="0.51181102362204722" bottom="0.51181102362204722" header="0.51181102362204722" footer="0.51181102362204722"/>
  <pageSetup paperSize="9" scale="56" orientation="landscape" horizontalDpi="4294967294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要項</vt:lpstr>
      <vt:lpstr>予選リーグ</vt:lpstr>
      <vt:lpstr>決勝リーグ</vt:lpstr>
      <vt:lpstr>決勝リーグ!Print_Area</vt:lpstr>
      <vt:lpstr>予選リーグ!Print_Area</vt:lpstr>
      <vt:lpstr>要項!Print_Area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山本三楽</dc:creator>
  <cp:lastModifiedBy>Owner</cp:lastModifiedBy>
  <cp:lastPrinted>2017-09-04T11:17:37Z</cp:lastPrinted>
  <dcterms:created xsi:type="dcterms:W3CDTF">2016-11-05T14:39:52Z</dcterms:created>
  <dcterms:modified xsi:type="dcterms:W3CDTF">2017-09-05T03:55:47Z</dcterms:modified>
</cp:coreProperties>
</file>